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92.168.1.51\da\2025\01 Contabilidad\6.  ASE Información mensual 25\6) Ley de Disciplina Financiera 2025\"/>
    </mc:Choice>
  </mc:AlternateContent>
  <xr:revisionPtr revIDLastSave="0" documentId="8_{921828BC-5021-485E-BD3B-60265C3A74F7}" xr6:coauthVersionLast="47" xr6:coauthVersionMax="47" xr10:uidLastSave="{00000000-0000-0000-0000-000000000000}"/>
  <bookViews>
    <workbookView xWindow="-120" yWindow="-120" windowWidth="29040" windowHeight="15840" firstSheet="7" activeTab="9" xr2:uid="{6F522F28-1AF0-47C2-BC2B-EC96C5D33042}"/>
  </bookViews>
  <sheets>
    <sheet name="Datos Generales" sheetId="1" r:id="rId1"/>
    <sheet name="Formato 1" sheetId="2" r:id="rId2"/>
    <sheet name="Formato 2" sheetId="3" r:id="rId3"/>
    <sheet name="Formato 3" sheetId="4" r:id="rId4"/>
    <sheet name="Formato 4" sheetId="5" r:id="rId5"/>
    <sheet name="Formato 5" sheetId="6" r:id="rId6"/>
    <sheet name="Formato 6 a)" sheetId="7" r:id="rId7"/>
    <sheet name="Formato 6 b)" sheetId="8" r:id="rId8"/>
    <sheet name="Formato 6 c)" sheetId="9" r:id="rId9"/>
    <sheet name="Formato 6 d)" sheetId="10" r:id="rId10"/>
    <sheet name="Art. 8" sheetId="16" r:id="rId11"/>
    <sheet name="Art. 13 VIII" sheetId="17" r:id="rId12"/>
    <sheet name="Art. 6" sheetId="18" r:id="rId13"/>
    <sheet name="Art. 25" sheetId="19" r:id="rId14"/>
    <sheet name="Art. 31" sheetId="20" r:id="rId15"/>
    <sheet name="Art. 40" sheetId="21" r:id="rId16"/>
  </sheets>
  <definedNames>
    <definedName name="ANIO">'Formato 1'!$D$20:$D$20</definedName>
    <definedName name="ANIO_INFORME">'Formato 1'!$C$12:$C$12</definedName>
    <definedName name="ANIO1P">'Formato 1'!$D$23:$D$23</definedName>
    <definedName name="ANIO1R">'Formato 1'!$H$25:$H$25</definedName>
    <definedName name="ANIO2P">'Formato 1'!$E$23:$E$23</definedName>
    <definedName name="ANIO2R">'Formato 1'!$G$25:$G$25</definedName>
    <definedName name="ANIO3P">'Formato 1'!$F$23:$F$23</definedName>
    <definedName name="ANIO3R">'Formato 1'!$F$25:$F$25</definedName>
    <definedName name="ANIO4P">'Formato 1'!$G$23:$G$23</definedName>
    <definedName name="ANIO4R">'Formato 1'!$E$25:$E$25</definedName>
    <definedName name="ANIO5P">'Formato 1'!$H$23:$H$23</definedName>
    <definedName name="ANIO5R">'Formato 1'!$D$25:$D$25</definedName>
    <definedName name="ANIO6P">'Formato 1'!$I$23:$I$23</definedName>
    <definedName name="APP_FIN_04">'Formato 3'!$E$9:$E$9</definedName>
    <definedName name="APP_FIN_06">'Formato 3'!$G$9:$G$9</definedName>
    <definedName name="APP_FIN_07">'Formato 3'!$H$9:$H$9</definedName>
    <definedName name="APP_FIN_08">'Formato 3'!$I$9:$I$9</definedName>
    <definedName name="APP_FIN_09">'Formato 3'!$J$9:$J$9</definedName>
    <definedName name="APP_FIN_10">'Formato 3'!$K$9:$K$9</definedName>
    <definedName name="APP_T10">'Formato 3'!$K$8:$K$8</definedName>
    <definedName name="APP_T4">'Formato 3'!$E$8:$E$8</definedName>
    <definedName name="APP_T6">'Formato 3'!$G$8:$G$8</definedName>
    <definedName name="APP_T7">'Formato 3'!$H$8:$H$8</definedName>
    <definedName name="APP_T8">'Formato 3'!$I$8:$I$8</definedName>
    <definedName name="APP_T9">'Formato 3'!$J$8:$J$8</definedName>
    <definedName name="DEUDA_CONT_FIN_01">'Formato 2'!$B$23:$B$23</definedName>
    <definedName name="DEUDA_CONT_FIN_02">'Formato 2'!$C$23:$C$23</definedName>
    <definedName name="DEUDA_CONT_FIN_03">'Formato 2'!$D$23:$D$23</definedName>
    <definedName name="DEUDA_CONT_FIN_04">'Formato 2'!$E$23:$E$23</definedName>
    <definedName name="DEUDA_CONT_FIN_05">'Formato 2'!$F$23:$F$23</definedName>
    <definedName name="DEUDA_CONT_FIN_06">'Formato 2'!$G$23:$G$23</definedName>
    <definedName name="DEUDA_CONT_FIN_07">'Formato 2'!$H$23:$H$23</definedName>
    <definedName name="ENTE_PUBLICO">'Formato 1'!$C$6:$C$6</definedName>
    <definedName name="ENTE_PUBLICO_A">'Formato 1'!$C$7:$C$7</definedName>
    <definedName name="ENTIDAD">'Formato 1'!$C$11:$C$11</definedName>
    <definedName name="GASTO_E_FIN_01">'Formato 6 b)'!$B$42:$B$42</definedName>
    <definedName name="GASTO_E_FIN_02">'Formato 6 b)'!$C$42:$C$42</definedName>
    <definedName name="GASTO_E_FIN_03">'Formato 6 b)'!$D$42:$D$42</definedName>
    <definedName name="GASTO_E_FIN_04">'Formato 6 b)'!$E$42:$E$42</definedName>
    <definedName name="GASTO_E_FIN_05">'Formato 6 b)'!$F$42:$F$42</definedName>
    <definedName name="GASTO_E_FIN_06">'Formato 6 b)'!$G$42:$G$42</definedName>
    <definedName name="GASTO_E_T1">'Formato 6 b)'!$B$26:$B$26</definedName>
    <definedName name="GASTO_E_T2">'Formato 6 b)'!$C$26:$C$26</definedName>
    <definedName name="GASTO_E_T3">'Formato 6 b)'!$D$26:$D$26</definedName>
    <definedName name="GASTO_E_T4">'Formato 6 b)'!$E$26:$E$26</definedName>
    <definedName name="GASTO_E_T5">'Formato 6 b)'!$F$26:$F$26</definedName>
    <definedName name="GASTO_E_T6">'Formato 6 b)'!$G$26:$G$26</definedName>
    <definedName name="GASTO_NE_FIN_01">'Formato 6 b)'!$B$25:$B$25</definedName>
    <definedName name="GASTO_NE_FIN_02">'Formato 6 b)'!$C$25:$C$25</definedName>
    <definedName name="GASTO_NE_FIN_03">'Formato 6 b)'!$D$25:$D$25</definedName>
    <definedName name="GASTO_NE_FIN_04">'Formato 6 b)'!$E$25:$E$25</definedName>
    <definedName name="GASTO_NE_FIN_05">'Formato 6 b)'!$F$25:$F$25</definedName>
    <definedName name="GASTO_NE_FIN_06">'Formato 6 b)'!$G$25:$G$25</definedName>
    <definedName name="GASTO_NE_T1">'Formato 6 b)'!$B$9:$B$9</definedName>
    <definedName name="GASTO_NE_T2">'Formato 6 b)'!$C$9:$C$9</definedName>
    <definedName name="GASTO_NE_T3">'Formato 6 b)'!$D$9:$D$9</definedName>
    <definedName name="GASTO_NE_T4">'Formato 6 b)'!$E$9:$E$9</definedName>
    <definedName name="GASTO_NE_T5">'Formato 6 b)'!$F$9:$F$9</definedName>
    <definedName name="GASTO_NE_T6">'Formato 6 b)'!$G$9:$G$9</definedName>
    <definedName name="lic">'Formato 1'!$C$7:$C$7</definedName>
    <definedName name="_lic1">'Formato 1'!$C$7:$C$7</definedName>
    <definedName name="MONTO1">'Formato 1'!$D$18:$D$18</definedName>
    <definedName name="MONTO2">'Formato 1'!$E$18:$E$18</definedName>
    <definedName name="OB_CORTO_PLAZO_FIN_01">'Formato 2'!$B$36:$B$36</definedName>
    <definedName name="OB_CORTO_PLAZO_FIN_02">'Formato 2'!$C$36:$C$36</definedName>
    <definedName name="OB_CORTO_PLAZO_FIN_03">'Formato 2'!$D$36:$D$36</definedName>
    <definedName name="OB_CORTO_PLAZO_FIN_04">'Formato 2'!$E$36:$E$36</definedName>
    <definedName name="OB_CORTO_PLAZO_FIN_05">'Formato 2'!$F$36:$F$36</definedName>
    <definedName name="OTROS_FIN_04">'Formato 3'!$E$11:$E$11</definedName>
    <definedName name="OTROS_FIN_06">'Formato 3'!$G$11:$G$11</definedName>
    <definedName name="OTROS_FIN_07">'Formato 3'!$H$11:$H$11</definedName>
    <definedName name="OTROS_FIN_08">'Formato 3'!$I$11:$I$11</definedName>
    <definedName name="OTROS_FIN_09">'Formato 3'!$J$11:$J$11</definedName>
    <definedName name="OTROS_FIN_10">'Formato 3'!$K$11:$K$11</definedName>
    <definedName name="OTROS_T10">'Formato 3'!$K$10:$K$10</definedName>
    <definedName name="OTROS_T4">'Formato 3'!$E$10:$E$10</definedName>
    <definedName name="OTROS_T6">'Formato 3'!$G$10:$G$10</definedName>
    <definedName name="OTROS_T7">'Formato 3'!$H$10:$H$10</definedName>
    <definedName name="OTROS_T8">'Formato 3'!$I$10:$I$10</definedName>
    <definedName name="OTROS_T9">'Formato 3'!$J$10:$J$10</definedName>
    <definedName name="per">'Formato 1'!$C$16:$C$16</definedName>
    <definedName name="PERIODO_INFORME">'Formato 1'!$C$14:$C$14</definedName>
    <definedName name="SALDO_PENDIENTE">'Formato 1'!$F$18:$F$18</definedName>
    <definedName name="tri">'Formato 1'!$C$16:$C$16</definedName>
    <definedName name="_tri1">'Formato 1'!$C$16:$C$16</definedName>
    <definedName name="TRIMESTRE">'Formato 1'!$C$16:$C$16</definedName>
    <definedName name="ULTIMO">'Formato 1'!$E$20:$E$20</definedName>
    <definedName name="ULTIMO_SALDO">'Formato 1'!$F$20:$F$20</definedName>
    <definedName name="VALOR_INS_BCC_FIN_01">'Formato 2'!$B$25:$B$25</definedName>
    <definedName name="VALOR_INS_BCC_FIN_02">'Formato 2'!$C$25:$C$25</definedName>
    <definedName name="VALOR_INS_BCC_FIN_03">'Formato 2'!$D$25:$D$25</definedName>
    <definedName name="VALOR_INS_BCC_FIN_04">'Formato 2'!$E$25:$E$25</definedName>
    <definedName name="VALOR_INS_BCC_FIN_05">'Formato 2'!$F$25:$F$25</definedName>
    <definedName name="VALOR_INS_BCC_FIN_06">'Formato 2'!$G$25:$G$25</definedName>
    <definedName name="VALOR_INS_BCC_FIN_07">'Formato 2'!$H$25:$H$25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 l="1"/>
  <c r="B17" i="2"/>
  <c r="B25" i="2"/>
  <c r="B31" i="2"/>
  <c r="B38" i="2"/>
  <c r="B41" i="2"/>
  <c r="B47" i="2"/>
  <c r="B60" i="2"/>
  <c r="B62" i="2"/>
  <c r="C9" i="2"/>
  <c r="C47" i="2" s="1"/>
  <c r="C62" i="2" s="1"/>
  <c r="C17" i="2"/>
  <c r="C25" i="2"/>
  <c r="C31" i="2"/>
  <c r="C38" i="2"/>
  <c r="C41" i="2"/>
  <c r="C60" i="2"/>
  <c r="E9" i="2"/>
  <c r="E47" i="2" s="1"/>
  <c r="E59" i="2" s="1"/>
  <c r="E81" i="2" s="1"/>
  <c r="E19" i="2"/>
  <c r="E23" i="2"/>
  <c r="E27" i="2"/>
  <c r="E31" i="2"/>
  <c r="E38" i="2"/>
  <c r="E42" i="2"/>
  <c r="E57" i="2"/>
  <c r="E63" i="2"/>
  <c r="E68" i="2"/>
  <c r="E75" i="2"/>
  <c r="E79" i="2"/>
  <c r="F9" i="2"/>
  <c r="F47" i="2" s="1"/>
  <c r="F59" i="2" s="1"/>
  <c r="F81" i="2" s="1"/>
  <c r="F19" i="2"/>
  <c r="F23" i="2"/>
  <c r="F27" i="2"/>
  <c r="F31" i="2"/>
  <c r="F38" i="2"/>
  <c r="F42" i="2"/>
  <c r="F57" i="2"/>
  <c r="F63" i="2"/>
  <c r="F79" i="2" s="1"/>
  <c r="F68" i="2"/>
  <c r="F75" i="2"/>
  <c r="B9" i="3"/>
  <c r="B8" i="3" s="1"/>
  <c r="B20" i="3" s="1"/>
  <c r="B13" i="3"/>
  <c r="C9" i="3"/>
  <c r="C8" i="3" s="1"/>
  <c r="C20" i="3" s="1"/>
  <c r="C13" i="3"/>
  <c r="D9" i="3"/>
  <c r="D8" i="3" s="1"/>
  <c r="D20" i="3" s="1"/>
  <c r="D13" i="3"/>
  <c r="E9" i="3"/>
  <c r="E8" i="3" s="1"/>
  <c r="E20" i="3" s="1"/>
  <c r="E13" i="3"/>
  <c r="F9" i="3"/>
  <c r="F8" i="3" s="1"/>
  <c r="F20" i="3" s="1"/>
  <c r="F13" i="3"/>
  <c r="G9" i="3"/>
  <c r="G8" i="3" s="1"/>
  <c r="G20" i="3" s="1"/>
  <c r="G13" i="3"/>
  <c r="H9" i="3"/>
  <c r="H8" i="3" s="1"/>
  <c r="H20" i="3" s="1"/>
  <c r="H13" i="3"/>
  <c r="B8" i="5"/>
  <c r="B13" i="5"/>
  <c r="B17" i="5"/>
  <c r="B21" i="5"/>
  <c r="B23" i="5"/>
  <c r="B25" i="5"/>
  <c r="B33" i="5" s="1"/>
  <c r="B29" i="5"/>
  <c r="B37" i="5"/>
  <c r="B44" i="5" s="1"/>
  <c r="B40" i="5"/>
  <c r="B48" i="5"/>
  <c r="B49" i="5"/>
  <c r="B53" i="5"/>
  <c r="B55" i="5"/>
  <c r="B57" i="5"/>
  <c r="B59" i="5" s="1"/>
  <c r="B63" i="5"/>
  <c r="B72" i="5" s="1"/>
  <c r="B74" i="5" s="1"/>
  <c r="B64" i="5"/>
  <c r="B68" i="5"/>
  <c r="B70" i="5"/>
  <c r="C8" i="5"/>
  <c r="C13" i="5"/>
  <c r="C17" i="5"/>
  <c r="C21" i="5"/>
  <c r="C23" i="5"/>
  <c r="C25" i="5"/>
  <c r="C33" i="5" s="1"/>
  <c r="C29" i="5"/>
  <c r="C37" i="5"/>
  <c r="C44" i="5" s="1"/>
  <c r="C40" i="5"/>
  <c r="C48" i="5"/>
  <c r="C49" i="5"/>
  <c r="C53" i="5"/>
  <c r="C55" i="5"/>
  <c r="C57" i="5"/>
  <c r="C59" i="5"/>
  <c r="C63" i="5"/>
  <c r="C72" i="5" s="1"/>
  <c r="C74" i="5" s="1"/>
  <c r="C64" i="5"/>
  <c r="C68" i="5"/>
  <c r="C70" i="5"/>
  <c r="D8" i="5"/>
  <c r="D13" i="5"/>
  <c r="D17" i="5"/>
  <c r="D21" i="5"/>
  <c r="D23" i="5"/>
  <c r="D25" i="5"/>
  <c r="D29" i="5"/>
  <c r="D33" i="5"/>
  <c r="D37" i="5"/>
  <c r="D44" i="5" s="1"/>
  <c r="D40" i="5"/>
  <c r="D48" i="5"/>
  <c r="D49" i="5"/>
  <c r="D53" i="5"/>
  <c r="D55" i="5"/>
  <c r="D57" i="5"/>
  <c r="D59" i="5"/>
  <c r="D63" i="5"/>
  <c r="D72" i="5" s="1"/>
  <c r="D74" i="5" s="1"/>
  <c r="D64" i="5"/>
  <c r="D68" i="5"/>
  <c r="D70" i="5"/>
</calcChain>
</file>

<file path=xl/sharedStrings.xml><?xml version="1.0" encoding="utf-8"?>
<sst xmlns="http://schemas.openxmlformats.org/spreadsheetml/2006/main" count="839" uniqueCount="589">
  <si>
    <t>1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2  Se refiere al valor del Bono Cupón Cero que respalda el pago de los créditos asociados al mismo (Activo).</t>
  </si>
  <si>
    <t>Artículo 13.- Una vez aprobado el Presupuesto de Egresos, para el ejercicio del gasto, las Entidades Federativas deberán observar las disposiciones siguientes: 
…
VIII. Una vez concluida la vigencia del Presupuesto de Egresos, sólo procederá realizar pagos con base en dicho presupuesto, por los conceptos efectivamente devengados en el año que corresponda y que se hubieren registrado en el informe de cuentas por pagar y que integran el pasivo circulante al cierre del ejercicio. En el caso de las Transferencias federales etiquetadas se estará a lo dispuesto en el artículo 17 de esta Ley.</t>
  </si>
  <si>
    <t>ESTADOS FINANCIEROS - DATOS GENERALES</t>
  </si>
  <si>
    <t>NOMBRE DEL ENTE PÚBLICO</t>
  </si>
  <si>
    <t>ENTIDAD FEDERATIVA</t>
  </si>
  <si>
    <t>MUNICIPIO</t>
  </si>
  <si>
    <t>AÑO DEL INFORME</t>
  </si>
  <si>
    <t>PERIODO DE INFORME</t>
  </si>
  <si>
    <t>COMISIÓN DE DERECHOS HUMANOS DEL ESTADO DE PUEBLA</t>
  </si>
  <si>
    <t>PUEBLA</t>
  </si>
  <si>
    <t>2025</t>
  </si>
  <si>
    <t>CUARTO TRIMESTRE</t>
  </si>
  <si>
    <t>Formato 1 Estado de Situación Financiera Detallado - LDF</t>
  </si>
  <si>
    <t>Estado de Situación Financiera Detallado - LDF</t>
  </si>
  <si>
    <t xml:space="preserve"> Al 31 de Diciembre de 2024 y al 31 de Diciembre de 2025</t>
  </si>
  <si>
    <t>(PESOS)</t>
  </si>
  <si>
    <t xml:space="preserve">   Concepto</t>
  </si>
  <si>
    <t>ACTIVO</t>
  </si>
  <si>
    <t>Activo Circulante</t>
  </si>
  <si>
    <t>a. Efectivo y Equivalentes (a=a1+a2+a3+a4+a5+a6+a7)</t>
  </si>
  <si>
    <t>a1) Efectivo</t>
  </si>
  <si>
    <t>a2) Bancos/Tesorería</t>
  </si>
  <si>
    <t>a3) Bancos/Dependencias y Otros</t>
  </si>
  <si>
    <t>a4) Inversiones Temporales (Hasta 3 meses)</t>
  </si>
  <si>
    <t>a5) Fondos con Afectación Específica</t>
  </si>
  <si>
    <t>a6) Depósitos de Fondos de Terceros en Garantía y/o Administración</t>
  </si>
  <si>
    <t>a7) Otros Efectivos y Equivalentes</t>
  </si>
  <si>
    <t>b. Derechos a Recibir Efectivo o Equivalentes (b=b1+b2+b3+b4+b5+b6+b7)</t>
  </si>
  <si>
    <t>b1) Inversiones Financieras de Corto Plazo</t>
  </si>
  <si>
    <t>b2) Cuentas por Cobrar a Corto Plazo</t>
  </si>
  <si>
    <t>b3) Deudores Diversos por Cobrar a Corto Plazo</t>
  </si>
  <si>
    <t>b4) Ingresos por Recuperar a Corto Plazo</t>
  </si>
  <si>
    <t>b5) Deudores por Anticipos de la Tesorería a Corto Plazo</t>
  </si>
  <si>
    <t>b6) Préstamos Otorgados a Corto Plazo</t>
  </si>
  <si>
    <t>b7) Otros Derechos a Recibir Efectivo o Equivalentes a Corto Plazo</t>
  </si>
  <si>
    <t>c. Derechos a Recibir Bienes o Servicios (c=c1+c2+c3+c4+c5)</t>
  </si>
  <si>
    <t>c1) Anticipo a Proveedores por Adquisición de Bienes y Prestación de Servicios a Corto Plazo</t>
  </si>
  <si>
    <t>c2) Anticipo a Proveedores por Adquisición de Bienes Inmuebles y Muebles a Corto Plazo</t>
  </si>
  <si>
    <t>c3) Anticipo a Proveedores por Adquisición de Bienes Intangibles a Corto Plazo</t>
  </si>
  <si>
    <t>c4) Anticipo a Contratistas por Obras Públicas a Corto Plazo</t>
  </si>
  <si>
    <t>c5) Otros Derechos a Recibir Bienes o Servicios a Corto Plazo</t>
  </si>
  <si>
    <t>d. Inventarios (d=d1+d2+d3+d4+d5)</t>
  </si>
  <si>
    <t>d1) Inventario de Mercancías para Venta</t>
  </si>
  <si>
    <t>d2) Inventario de Mercancías Terminadas</t>
  </si>
  <si>
    <t>d3) Inventario de Mercancías en Proceso de Elaboración</t>
  </si>
  <si>
    <t>d4) Inventario de Materias Primas, Materiales y Suministros para Producción</t>
  </si>
  <si>
    <t>d5) Bienes en Tránsito</t>
  </si>
  <si>
    <t>e. Almacenes</t>
  </si>
  <si>
    <t>f.  Estimación por Pérdida o Deterioro de Activos Circulantes (f=f1+f2)</t>
  </si>
  <si>
    <t>f1) Estimaciones para Cuentas Incobrables por Derechos a Recibir Efectivo o Equivalentes</t>
  </si>
  <si>
    <t>f2) Estimación por Deterioro de Inventarios</t>
  </si>
  <si>
    <t>g. Otros Activos Circulantes (g=g1+g2+g3+g4)</t>
  </si>
  <si>
    <t>g1) Valores en Garantía</t>
  </si>
  <si>
    <t>g2) Bienes en Garantía (excluye depósitos de fondos)</t>
  </si>
  <si>
    <t>g3) Bienes Derivados de Embargos, Decomisos, Aseguramientos y Dación en Pago</t>
  </si>
  <si>
    <t>g4) Adquisición con Fondos de Terceros</t>
  </si>
  <si>
    <t>IA. Total de Activos Circulantes (IA = a + b + c + d + e + f + g)</t>
  </si>
  <si>
    <t>Activo No Circulante</t>
  </si>
  <si>
    <t>a. Inversiones Financieras a Largo Plazo</t>
  </si>
  <si>
    <t xml:space="preserve">b. Derechos a Recibir Efectivo o Equivalentes a Largo Plazo </t>
  </si>
  <si>
    <t xml:space="preserve">c. Bienes Inmuebles, Infraestructura y Construcciones en Proceso </t>
  </si>
  <si>
    <t xml:space="preserve">d. Bienes Muebles </t>
  </si>
  <si>
    <t xml:space="preserve">e. Activos Intangibles </t>
  </si>
  <si>
    <t xml:space="preserve">f. Depreciación, Deterioro y Amortización Acumulada de Bienes </t>
  </si>
  <si>
    <t>g. Activos Diferidos</t>
  </si>
  <si>
    <t>h. Estimación por Pérdida o Deterioro de Activos no Circulantes</t>
  </si>
  <si>
    <t>i. Otros Activos no Circulantes</t>
  </si>
  <si>
    <t>IB. Total de Activos No Circulantes (IB = a + b + c + d + e + f + g + h + i)</t>
  </si>
  <si>
    <t>I. Total del Activo (I = IA + IB)</t>
  </si>
  <si>
    <t xml:space="preserve">31 Diciembre 2025 </t>
  </si>
  <si>
    <t xml:space="preserve">31 Diciembre 2024 </t>
  </si>
  <si>
    <t xml:space="preserve">Concepto </t>
  </si>
  <si>
    <t>PASIVO</t>
  </si>
  <si>
    <t>Pasivo Circulante</t>
  </si>
  <si>
    <t>a. Cuentas por Pagar a Corto Plazo (a=a1+a2+a3+a4+a5+a6+a7+a8+a9)</t>
  </si>
  <si>
    <t>a1) Servicios Personales por Pagar a Corto Plazo</t>
  </si>
  <si>
    <t>a2) Proveedores por Pagar a Corto Plazo</t>
  </si>
  <si>
    <t>a3) Contratistas por Obras Públicas por Pagar a Corto Plazo</t>
  </si>
  <si>
    <t>a4) Participaciones y Aportaciones por Pagar a Corto Plazo</t>
  </si>
  <si>
    <t>a5) Transferencias Otorgadas por Pagar a Corto Plazo</t>
  </si>
  <si>
    <t>a6) Intereses, Comisiones y Otros Gastos de la Deuda Pública por Pagar a Corto Plazo</t>
  </si>
  <si>
    <t>a7) Retenciones y Contribuciones por Pagar a Corto Plazo</t>
  </si>
  <si>
    <t>a8) Devoluciones de la Ley de Ingresos por Pagar a Corto Plazo</t>
  </si>
  <si>
    <t>a9) Otras Cuentas por Pagar a Corto Plazo</t>
  </si>
  <si>
    <t>b. Documentos por Pagar a Corto Plazo (b=b1+b2+b3)</t>
  </si>
  <si>
    <t>b1) Documentos Comerciales por Pagar a Corto Plazo</t>
  </si>
  <si>
    <t>b2) Documentos con Contratistas por Obras Públicas por Pagar a Corto Plazo</t>
  </si>
  <si>
    <t>b3) Otros Documentos por Pagar a Corto Plazo</t>
  </si>
  <si>
    <t>c. Porción a Corto Plazo de la Deuda Pública a Largo Plazo (c=c1+c2)</t>
  </si>
  <si>
    <t>c1) Porción a Corto Plazo de la Deuda Pública</t>
  </si>
  <si>
    <t>c2) Porción a Corto Plazo de Arrendamiento Financiero</t>
  </si>
  <si>
    <t>d. Títulos y Valores a Corto Plazo</t>
  </si>
  <si>
    <t>e. Pasivos Diferidos a Corto Plazo (e=e1+e2+e3)</t>
  </si>
  <si>
    <t>e1) Ingresos Cobrados por Adelantado a Corto Plazo</t>
  </si>
  <si>
    <t>e2) Intereses Cobrados por Adelantado a Corto Plazo</t>
  </si>
  <si>
    <t>e3) Otros Pasivos Diferidos a Corto Plazo</t>
  </si>
  <si>
    <t>f. Fondos y Bienes de Terceros en Garantía y/o Administración a Corto Plazo (f=f1+f2+f3+f4+f5+f6)</t>
  </si>
  <si>
    <t>f1) Fondos en Garantía a Corto Plazo</t>
  </si>
  <si>
    <t>f2) Fondos en Administración a Corto Plazo</t>
  </si>
  <si>
    <t>f3) Fondos Contingentes a Corto Plazo</t>
  </si>
  <si>
    <t>f4) Fondos de Fideicomisos, Mandatos y Contratos Análogos a Corto Plazo</t>
  </si>
  <si>
    <t>f5) Otros Fondos de Terceros en Garantía y/o Administración a Corto Plazo</t>
  </si>
  <si>
    <t>f6) Valores y Bienes en Garantía a Corto Plazo</t>
  </si>
  <si>
    <t>g. Provisiones a Corto Plazo (g=g1+g2+g3)</t>
  </si>
  <si>
    <t>g1) Provisión para Demandas y Juicios a Corto Plazo</t>
  </si>
  <si>
    <t>g2) Provisión para Contingencias a Corto Plazo</t>
  </si>
  <si>
    <t>g3) Otras Provisiones a Corto Plazo</t>
  </si>
  <si>
    <t>h. Otros Pasivos a Corto Plazo (h=h1+h2+h3)</t>
  </si>
  <si>
    <t>h1) Ingresos por Clasificar</t>
  </si>
  <si>
    <t>h2) Recaudación por Participar</t>
  </si>
  <si>
    <t>h3) Otros Pasivos Circulantes</t>
  </si>
  <si>
    <t>IIA. Total de Pasivos Circulantes (IIA = a + b + c + d + e + f + g + h)</t>
  </si>
  <si>
    <t>Pasivo No Circulante</t>
  </si>
  <si>
    <t>a. Cuentas por Pagar a Largo Plazo</t>
  </si>
  <si>
    <t>b. Documentos por Pagar a Largo Plazo</t>
  </si>
  <si>
    <t>c. Deuda Pública a Largo Plazo</t>
  </si>
  <si>
    <t>d. Pasivos Diferidos a Largo Plazo</t>
  </si>
  <si>
    <t>e. Fondos y Bienes de Terceros en Garantía y/o en Administración a Largo Plazo</t>
  </si>
  <si>
    <t>f. Provisiones a Largo Plazo</t>
  </si>
  <si>
    <t>IIB. Total de Pasivos No Circulantes (IIB = a + b + c + d + e + f)</t>
  </si>
  <si>
    <t>II. Total del Pasivo (II = IIA + IIB)</t>
  </si>
  <si>
    <t>HACIENDA PÚBLICA/PATRIMONIO</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</si>
  <si>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</si>
  <si>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</si>
  <si>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</si>
  <si>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</si>
  <si>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</si>
  <si>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</si>
  <si>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</si>
  <si>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</si>
  <si>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</si>
  <si>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</si>
  <si>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</si>
  <si>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</si>
  <si>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</si>
  <si>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</si>
  <si>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</si>
  <si>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31 Diciembre 2025</t>
  </si>
  <si>
    <t>31 Diciembre 2024</t>
  </si>
  <si>
    <t>Formato 2 Informe Analítico de la Deuda Pública y Otros Pasivos - LDF</t>
  </si>
  <si>
    <t>Informe Analítico de la Deuda Pública y Otros Pasivos - LDF</t>
  </si>
  <si>
    <t>Denominación de la Deuda Pública y Otros Pasivos (c)</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</si>
  <si>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</si>
  <si>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</si>
  <si>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</si>
  <si>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</si>
  <si>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</si>
  <si>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</si>
  <si>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</si>
  <si>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</si>
  <si>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</si>
  <si>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</si>
  <si>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</si>
  <si>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4. Deuda Contingente 1 (Informativo)</t>
  </si>
  <si>
    <t>*</t>
  </si>
  <si>
    <t>5. Valor de Instrumentos Bono Cupón Cero 2 (Informativo)</t>
  </si>
  <si>
    <t>Obligaciones a Corto Plazo (k)</t>
  </si>
  <si>
    <t>6. Obligaciones a Corto Plazo (Informativo)</t>
  </si>
  <si>
    <t>Saldo al 31 de Diciembre de 2024 (d)</t>
  </si>
  <si>
    <t>Monto Contratado (l)</t>
  </si>
  <si>
    <t>Disposiciones del Periodo (e)</t>
  </si>
  <si>
    <t>Plazo Pactado (m)</t>
  </si>
  <si>
    <t>Amortizaciones del Periodo (f)</t>
  </si>
  <si>
    <t>Tasa de Interés (n)</t>
  </si>
  <si>
    <t>Revaluaciones, Reclasificaciones y Otros Ajustes (g)</t>
  </si>
  <si>
    <t>Comisiones y Costos Relacionados (o)</t>
  </si>
  <si>
    <t>Saldo Final del Periodo (h)
h=d+e-f+g</t>
  </si>
  <si>
    <t>Tasa Efectiva (p)</t>
  </si>
  <si>
    <t>Pago de Intereses del Periodo (i)</t>
  </si>
  <si>
    <t>Pago de Comisiones y demás costos asociados durante el Periodo (j)</t>
  </si>
  <si>
    <t>Formato 3 Informe Analítico de Obligaciones Diferentes de Financiamientos - LDF</t>
  </si>
  <si>
    <t>Informe Analítico de Obligaciones Diferentes de Financiamientos – LDF</t>
  </si>
  <si>
    <t>Del 1 de Enero al 31 de Diciembre de 2025</t>
  </si>
  <si>
    <t>Denominación de las Obligaciones Diferentes de Financiamiento (c)</t>
  </si>
  <si>
    <t>A. Asociaciones Público Privadas (APP’s) (A=a+b+c+d)</t>
  </si>
  <si>
    <t>B. Otros Instrumentos (B=a+b+c+d)</t>
  </si>
  <si>
    <t>C. Total de Obligaciones Diferentes de Financiamiento (C=A+B)</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</si>
  <si>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</si>
  <si>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</si>
  <si>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</si>
  <si>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</si>
  <si>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</si>
  <si>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</si>
  <si>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</si>
  <si>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Diciembre de 2025 (k)</t>
  </si>
  <si>
    <t>Monto pagado de la inversión actualizado al 31 de Diciembre de 2025 (l)</t>
  </si>
  <si>
    <t>Saldo pendiente de la inversión al 31 de Diciembre de 2025 (m=g-l)</t>
  </si>
  <si>
    <t>Formato 4 Balance Presupuestario - LDF</t>
  </si>
  <si>
    <t>Balance Presupuestario - LDF</t>
  </si>
  <si>
    <t>Concepto (c)</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</si>
  <si>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</si>
  <si>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</si>
  <si>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</si>
  <si>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</si>
  <si>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</si>
  <si>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</si>
  <si>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</si>
  <si>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</si>
  <si>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</si>
  <si>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</si>
  <si>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</si>
  <si>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</si>
  <si>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</si>
  <si>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</si>
  <si>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E. Intereses, Comisiones y Gastos de la Deuda (E = E1+E2)</t>
  </si>
  <si>
    <t>E1. Intereses, Comisiones y Gastos de la Deuda con Gasto No Etiquetado</t>
  </si>
  <si>
    <t>E2. Intereses, Comisiones y Gastos de la Deuda con Gasto Etiquetado</t>
  </si>
  <si>
    <t>IV. Balance Primario (IV = III + E)</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</si>
  <si>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</si>
  <si>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</si>
  <si>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</si>
  <si>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</si>
  <si>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</si>
  <si>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</si>
  <si>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</si>
  <si>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</si>
  <si>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</si>
  <si>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 Balance Presupuestario de Recursos Disponibles 
(V = A1 + A3.1 – B 1 + C1)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</si>
  <si>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</si>
  <si>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</si>
  <si>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</si>
  <si>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 Balance Presupuestario de Recursos Etiquetados 
(VII = A2 + A3.2 – B2 + C2)</t>
  </si>
  <si>
    <t>VIII. Balance Presupuestario de Recursos Etiquetados sin Financiamiento Neto (VIII = VII – A3.2)</t>
  </si>
  <si>
    <t>Estimado/
Aprobado (d)</t>
  </si>
  <si>
    <t>0</t>
  </si>
  <si>
    <t>Aprobado</t>
  </si>
  <si>
    <t>Estimado/
Aprobado</t>
  </si>
  <si>
    <t>Devengado</t>
  </si>
  <si>
    <t>Recaudado/
Pagado</t>
  </si>
  <si>
    <t>Pagado</t>
  </si>
  <si>
    <t>Formato 5 Estado Analítico de Ingresos Detallado - LDF</t>
  </si>
  <si>
    <t>Estado Analítico de Ingresos Detallado - LDF</t>
  </si>
  <si>
    <t xml:space="preserve">Concepto (c) </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</si>
  <si>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</si>
  <si>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</si>
  <si>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</si>
  <si>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</si>
  <si>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</si>
  <si>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</si>
  <si>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</si>
  <si>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</si>
  <si>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</si>
  <si>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</si>
  <si>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</si>
  <si>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</si>
  <si>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</si>
  <si>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</si>
  <si>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</si>
  <si>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</si>
  <si>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</si>
  <si>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</si>
  <si>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</si>
  <si>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</si>
  <si>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</si>
  <si>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</si>
  <si>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</si>
  <si>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</si>
  <si>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</si>
  <si>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</si>
  <si>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</si>
  <si>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</si>
  <si>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</si>
  <si>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</si>
  <si>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</si>
  <si>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</si>
  <si>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</si>
  <si>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</si>
  <si>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</si>
  <si>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</si>
  <si>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</si>
  <si>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</si>
  <si>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</si>
  <si>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</si>
  <si>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</si>
  <si>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</si>
  <si>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</si>
  <si>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</si>
  <si>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</si>
  <si>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</si>
  <si>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</si>
  <si>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</si>
  <si>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</si>
  <si>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</si>
  <si>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</si>
  <si>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</si>
  <si>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</si>
  <si>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</si>
  <si>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</si>
  <si>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</si>
  <si>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</si>
  <si>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</si>
  <si>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</si>
  <si>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</si>
  <si>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</si>
  <si>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</si>
  <si>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Ingreso</t>
  </si>
  <si>
    <t>Estimado (d)</t>
  </si>
  <si>
    <t>Ampliaciones/ (Reducciones)</t>
  </si>
  <si>
    <t>Modificado</t>
  </si>
  <si>
    <t>Recaudado</t>
  </si>
  <si>
    <t>Diferencia (e)</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</si>
  <si>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</si>
  <si>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</si>
  <si>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</si>
  <si>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</si>
  <si>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</si>
  <si>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</si>
  <si>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</si>
  <si>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</si>
  <si>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</si>
  <si>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</si>
  <si>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</si>
  <si>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</si>
  <si>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</si>
  <si>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</si>
  <si>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</si>
  <si>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</si>
  <si>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</si>
  <si>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</si>
  <si>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</si>
  <si>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</si>
  <si>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</si>
  <si>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</si>
  <si>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</si>
  <si>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</si>
  <si>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</si>
  <si>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</si>
  <si>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</si>
  <si>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</si>
  <si>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</si>
  <si>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</si>
  <si>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</si>
  <si>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</si>
  <si>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</si>
  <si>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</si>
  <si>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</si>
  <si>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</si>
  <si>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</si>
  <si>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</si>
  <si>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</si>
  <si>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</si>
  <si>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</si>
  <si>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</si>
  <si>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</si>
  <si>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</si>
  <si>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</si>
  <si>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</si>
  <si>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</si>
  <si>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</si>
  <si>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</si>
  <si>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</si>
  <si>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</si>
  <si>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</si>
  <si>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</si>
  <si>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</si>
  <si>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</si>
  <si>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</si>
  <si>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</si>
  <si>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</si>
  <si>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</si>
  <si>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</si>
  <si>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</si>
  <si>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</si>
  <si>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</si>
  <si>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</si>
  <si>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</si>
  <si>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</si>
  <si>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</si>
  <si>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</si>
  <si>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</si>
  <si>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</si>
  <si>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</si>
  <si>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</si>
  <si>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</si>
  <si>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</si>
  <si>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</si>
  <si>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</si>
  <si>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</si>
  <si>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</si>
  <si>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</si>
  <si>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Egresos</t>
  </si>
  <si>
    <t>Aprobado (d)</t>
  </si>
  <si>
    <t xml:space="preserve">Ampliaciones/ (Reducciones) </t>
  </si>
  <si>
    <t xml:space="preserve">Modificado </t>
  </si>
  <si>
    <t xml:space="preserve">Pagado </t>
  </si>
  <si>
    <t>Subejercicio (e)</t>
  </si>
  <si>
    <t>Formato 6 b) Estado Analítico del Ejercicio del Presupuesto de Egresos Detallado - LDF 
                        (Clasificación Administrativa)</t>
  </si>
  <si>
    <t>Clasificación Administrativa</t>
  </si>
  <si>
    <t>I. Gasto No Etiquetado (I)</t>
  </si>
  <si>
    <t>000 RAMO GENERAL</t>
  </si>
  <si>
    <t>1000 PRESIDENCIA</t>
  </si>
  <si>
    <t>1001 ÓRGANO INTERNO DE CONTROL</t>
  </si>
  <si>
    <t>1002 SECRETARÍA TÉCNICA EJECUTIVA</t>
  </si>
  <si>
    <t>1010 UNIDAD DE COMUNICACIÓN SOCIAL Y RELACIONES PUBLICAS</t>
  </si>
  <si>
    <t>1100 DIRECCIÓN DE ARCHIVO</t>
  </si>
  <si>
    <t>1200 DIRECCIÓN DE PLANEACIÓN E INNOVACIÓN TECNOLÓGICA</t>
  </si>
  <si>
    <t>1300 DIRECCIÓN DE SEGUIMIENTO DE RECOMENDACIONES, CONCILIACIONES Y ASUNTOS JURÍDICOS</t>
  </si>
  <si>
    <t>1400 DIRECCIÓN DE QUEJAS, ORIENTACIÓN Y TRANSPARENCIA</t>
  </si>
  <si>
    <t>2000 PRIMERA VISITADURÍA GENERAL</t>
  </si>
  <si>
    <t>3000 SEGUNDA VISITADURÍA GENERAL</t>
  </si>
  <si>
    <t>4000 TERCERA VISITADURÍA GENERAL</t>
  </si>
  <si>
    <t>5000 CUARTA VISITADURÍA GENERAL</t>
  </si>
  <si>
    <t>6000 INSTITUTO DE INVESTIGACIONES Y ESTUDIOS EN MATERIA DE DERECHOS HUMANOS</t>
  </si>
  <si>
    <t>7001 DIRECCIÓN ADMINISTRATIVA</t>
  </si>
  <si>
    <t>II. Gasto Etiquetado (II)</t>
  </si>
  <si>
    <t>Formato 6 c) Estado Analítico del Ejercicio del Presupuesto de Egresos Detallado -LDF 
                       (Clasificación Funcional)</t>
  </si>
  <si>
    <t>Estado Analítico del Ejercicio del Presupueso de Egresos Detallado - LDF</t>
  </si>
  <si>
    <t>Clasificación Funcional (Finalidad y Función)</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</si>
  <si>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</si>
  <si>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</si>
  <si>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</si>
  <si>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</si>
  <si>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</si>
  <si>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</si>
  <si>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</si>
  <si>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</si>
  <si>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</si>
  <si>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</si>
  <si>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</si>
  <si>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 xml:space="preserve">b1) Protección Ambiental </t>
  </si>
  <si>
    <t>b2) Vivienda y Servicios a la Comunidad</t>
  </si>
  <si>
    <t>b3) Salud</t>
  </si>
  <si>
    <t>b4) Recreación, Cultura y Otras Manifestaciones Sociales</t>
  </si>
  <si>
    <t xml:space="preserve">b5) Educación </t>
  </si>
  <si>
    <t>b6) Protección Social</t>
  </si>
  <si>
    <t>b7) Otros Asuntos Sociales</t>
  </si>
  <si>
    <t>C. Desarrollo Económico (C=c1+c2+c3+c4+c5+c6+c7+c8+c9)</t>
  </si>
  <si>
    <t>c1) Asuntos Económicos, Comerciales y Laborales en General</t>
  </si>
  <si>
    <t>c2) Agropecuaria, Silvicultura, Pesca y Caza</t>
  </si>
  <si>
    <t xml:space="preserve">c3) Combustibles y Energía </t>
  </si>
  <si>
    <t>c4) Minería, Manufacturas y Construcción</t>
  </si>
  <si>
    <t>c5) Transporte</t>
  </si>
  <si>
    <t>c6) Comunicaciones</t>
  </si>
  <si>
    <t>c7) Turismo</t>
  </si>
  <si>
    <t>c8) Ciencia, Tecnología e Innovación</t>
  </si>
  <si>
    <t>c9) Otras Industrias y Otros Asuntos Económicos</t>
  </si>
  <si>
    <t>D. Otras No Clasificadas en Funciones Anteriores
(D=d1+d2+d3+d4)</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</si>
  <si>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</si>
  <si>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</si>
  <si>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</si>
  <si>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</si>
  <si>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II: Gasto Etiquetado (II=A+B+C+D)</t>
  </si>
  <si>
    <t>A. Gobierno (A=a1+a2+a3+a4+a5+a6+a7a+a8)</t>
  </si>
  <si>
    <t>D. Otras No Clasificadas en Funciones Anteriores (D=d1+d2+d3+d4)</t>
  </si>
  <si>
    <t>Ampliaciones / (Reducciones)</t>
  </si>
  <si>
    <t>Subejercicio  (e)</t>
  </si>
  <si>
    <t>Formato 6 d) Estado Analítico del Ejercicio del Presupuesto de Egresos Detallado  - LDF
                        (Clasificación de Servicios Personales por Categoría)</t>
  </si>
  <si>
    <t>Clasificación de Servicios Personales por Categoría</t>
  </si>
  <si>
    <t>Concepto ( c )</t>
  </si>
  <si>
    <t>I. Gasto No Etiquetado (I=A+B+C+D+E+F)</t>
  </si>
  <si>
    <t>A. Personal Administrativo</t>
  </si>
  <si>
    <t>B. Magisterio</t>
  </si>
  <si>
    <t>C. Servicios de Salud (C=c1+c2)</t>
  </si>
  <si>
    <t>c1) Personal Administrativo</t>
  </si>
  <si>
    <t>c2) Personal Médico, paramédico y afín</t>
  </si>
  <si>
    <t>D. Seguridad Pública</t>
  </si>
  <si>
    <t xml:space="preserve">E. Gastos asociados a la implementación de nuevas leyes federales o reformas a las mismas </t>
  </si>
  <si>
    <t>F. Sentencias laborales definitivas</t>
  </si>
  <si>
    <t>II. Gasto  Etiquetado (I=A+B+C+D+E+F)</t>
  </si>
  <si>
    <t>III. Total de Gasto en Servicios Personales (III = I + II)</t>
  </si>
  <si>
    <t>Art. 8 de la Ley de Disciplina Financiera de las Entidades Federativas y Municipios</t>
  </si>
  <si>
    <t>Aumento o Creación de Gasto</t>
  </si>
  <si>
    <t>Artículo 8.- Toda propuesta de aumento o creación de gasto del Presupuesto de Egresos, deberá acompañarse con la correspondiente fuente de ingresos distinta al Financiamiento, o compensarse con reducciones en otras previsiones de gasto.</t>
  </si>
  <si>
    <t>GASTO NO ETIQUETADO MODIFICADO</t>
  </si>
  <si>
    <t>11.01 RECURSOS FISCALES</t>
  </si>
  <si>
    <t>2.1.1.1 MATERIALES, ÚTILES Y EQUIPOS MENORES DE OFICINA</t>
  </si>
  <si>
    <t>2.3.1.1 PRODUCTOS ALIMENTICIOS, AGROPECUARIOS Y FORESTALES ADQUIRIDOS COMO MATERIA PRIMA</t>
  </si>
  <si>
    <t>2.7.1.1 VESTUARIO Y UNIFORMES</t>
  </si>
  <si>
    <t>2.7.4.1 PRODUCTOS TEXTILES</t>
  </si>
  <si>
    <t>2.9.3.1 REFACCIONES Y ACCESORIOS MENORES DE MOBILIARIO Y EQUIPO DE ADMINISTRACIÓN, EDUCACIONAL Y RECREATIVO</t>
  </si>
  <si>
    <t>2.9.4.1 REFACCIONES Y ACCESORIOS MENORES DE EQUIPO DE CÓMPUTO Y TECNOLOGÍAS DE LA INFORMACIÓN</t>
  </si>
  <si>
    <t>2.9.6.1 REFACCIONES Y ACCESORIOS MENORES DE EQUIPO DE TRANSPORTE</t>
  </si>
  <si>
    <t>3.2.7.1 ARRENDAMIENTO DE ACTIVOS INTANGIBLES</t>
  </si>
  <si>
    <t>3.2.9.1 OTROS ARRENDAMIENTOS</t>
  </si>
  <si>
    <t>3.3.6.1 SERVICIOS RELACIONADOS CON TRADUCCIONES</t>
  </si>
  <si>
    <t>3.3.6.2 SERVICIOS DE APOYO ADMINISTRATIVO</t>
  </si>
  <si>
    <t>3.3.6.3 SERVICIO DE IMPRESIÓN DE DOCUMENTOS Y PAPELERÍA OFICIAL</t>
  </si>
  <si>
    <t>3.3.6.4 SERVICIOS DE IMPRESIÓN DE MATERIAL INFORMATIVO DERIVADO DE LA OPERACIÓN Y ADMINISTRACIÓN</t>
  </si>
  <si>
    <t>3.4.1.1 SERVICIOS FINANCIEROS Y BANCARIOS</t>
  </si>
  <si>
    <t>3.4.5.1 SEGUROS DE BIENES PATRIMONIALES</t>
  </si>
  <si>
    <t>3.5.2.1 INSTALACIÓN, REPARACIÓN Y MANTENIMIENTO DE MOBILIARIO Y EQUIPO DE ADMÓN., EDUCACIONAL Y RECREATIVO</t>
  </si>
  <si>
    <t>3.5.7.1 INSTALACIÓN, REPARACIÓN Y MANTENIMIENTO DE MAQUINARIA Y OTROS EQUIPOS</t>
  </si>
  <si>
    <t>3.5.8.1 SERVICIOS DE LIMPIEZA Y MANEJO DE DESECHOS</t>
  </si>
  <si>
    <t>3.8.2.1 GASTOS DE ORDEN SOCIAL</t>
  </si>
  <si>
    <t>5.1.5.1 EQUIPO DE CÓMPUTO Y DE TECNOLOGÍA DE LA INFORMACIÓN</t>
  </si>
  <si>
    <t>GASTO MODIFICADO 11.01</t>
  </si>
  <si>
    <t>11.02 TRANSFERENCIA PARTICIPACIONES</t>
  </si>
  <si>
    <t>1.1.3.2 SUELDO BASE AL PERSONAL DE CONFIANZA</t>
  </si>
  <si>
    <t>1.3.2.1 PRIMAS DE VACACIONES Y DOMINICAL</t>
  </si>
  <si>
    <t>1.3.2.2 AGUINALDO O GRATIFICACIÓN DE FIN DE AÑO</t>
  </si>
  <si>
    <t>1.3.4.9 OTRAS COMPENSACIONES</t>
  </si>
  <si>
    <t>1.4.4.1 APORTACIONES PARA SEGUROS</t>
  </si>
  <si>
    <t>1.5.9.1 OTRAS PRESTACIONES SOCIALES</t>
  </si>
  <si>
    <t>1.6.1.3 OTRAS MEDIDAS DE CARÁCTER LABORAL Y ECONÓMICO</t>
  </si>
  <si>
    <t>2.1.4.1 MATERIALES, ÚTILES Y EQUIPOS MENORES DE TECNOLOGÍAS DE LA INFORMACIÓN Y COMUNICACIONES</t>
  </si>
  <si>
    <t>2.1.6.1 MATERIAL DE LIMPIEZA</t>
  </si>
  <si>
    <t>2.1.8.2 REGISTRO E IDENTIFICACIÓN VEHICULAR</t>
  </si>
  <si>
    <t>2.2.1.2 PRODUCTOS ALIMENTICIOS PARA LOS EFECTIVOS QUE REALICEN LABORES EN CAMPO O DE SUPERVISIÓN</t>
  </si>
  <si>
    <t>2.2.1.3 PRODUCTOS ALIMENTICIOS PARA EL PERSONAL EN LAS INSTALACIONES DE LAS DEPENDENCIAS Y ENTIDADES</t>
  </si>
  <si>
    <t>2.2.3.1 UTENSILIOS PARA EL SERVICIO DE ALIMENTACIÓN</t>
  </si>
  <si>
    <t>2.4.1.1 PRODUCTOS MINERALES NO METÁLICOS</t>
  </si>
  <si>
    <t>2.4.4.1 MADERA Y PRODUCTOS DE MADERA</t>
  </si>
  <si>
    <t>2.4.6.1 MATERIAL ELÉCTRICO Y ELECTRÓNICO</t>
  </si>
  <si>
    <t>2.4.8.1 MATERIALES COMPLEMENTARIOS</t>
  </si>
  <si>
    <t>2.4.9.1 OTROS MATERIALES Y ARTÍCULOS DE CONSTRUCCIÓN Y REPARACIÓN</t>
  </si>
  <si>
    <t>2.5.3.1 MEDICINAS Y PRODUCTOS FARMACÉUTICOS</t>
  </si>
  <si>
    <t>2.5.4.1 MATERIALES, ACCESORIOS Y SUMINISTROS MÉDICOS</t>
  </si>
  <si>
    <t>2.5.4.2 MATERIALES, ACCESORIOS Y SUMINISTROS MÉDICOS PARA EL SECTOR PÚBLICO</t>
  </si>
  <si>
    <t>2.5.6.1 FIBRAS SINTÉTICAS, HULES, PLÁSTICOS Y DERIVADOS</t>
  </si>
  <si>
    <t>2.5.9.1 OTROS PRODUCTOS QUÍMICOS</t>
  </si>
  <si>
    <t>2.7.2.1 PRENDAS DE SEGURIDAD Y PROTECCIÓN PERSONAL</t>
  </si>
  <si>
    <t>2.9.1.1 HERRAMIENTAS MENORES</t>
  </si>
  <si>
    <t>2.9.2.1 REFACCIONES Y ACCESORIOS MENORES DE EDIFICIOS</t>
  </si>
  <si>
    <t>2.9.8.1 REFACCIONES Y ACCESORIOS MENORES DE MAQUINARIA Y OTROS EQUIPOS</t>
  </si>
  <si>
    <t>2.9.9.1 REFACCIONES Y ACCESORIOS MENORES OTROS BIENES MUEBLES</t>
  </si>
  <si>
    <t>3.1.1.1 SERVICIO DE ENERGÍA ELÉCTRICA</t>
  </si>
  <si>
    <t>3.1.3.1 SERVICIO DE AGUA</t>
  </si>
  <si>
    <t>3.1.5.1 TELEFONÍA CELULAR</t>
  </si>
  <si>
    <t>3.1.7.1 SERVICIOS DE ACCESO DE INTERNET</t>
  </si>
  <si>
    <t>3.1.7.2 SERVICIOS DE REDES Y PROCESAMIENTO DE INFORMACIÓN</t>
  </si>
  <si>
    <t>3.1.8.1 SERVICIO POSTAL</t>
  </si>
  <si>
    <t>3.1.9.2 SERVICIOS INTEGRALES DE INFRAESTRUCTURA DE CÓMPUTO</t>
  </si>
  <si>
    <t>3.2.2.1 ARRENDAMIENTO DE EDIFICIOS</t>
  </si>
  <si>
    <t>3.2.3.1 ARRENDAMIENTO DE MOBILIARIO</t>
  </si>
  <si>
    <t>3.2.5.2 ARRENDAMIENTO DE VEHÍCULOS TERRESTRES,AÉREOS,MARÍTIMOS,LACUSTRES Y FLUVIALES PARA SERV. ADMIN.</t>
  </si>
  <si>
    <t>3.3.1.1 SERVICIOS RELACIONADOS CON PROCEDIMIENTOS JURISDICCIONALES</t>
  </si>
  <si>
    <t>3.3.1.2 OTROS SERVICIOS PARA LA OPERACIÓN DE PROGRAMAS</t>
  </si>
  <si>
    <t>3.3.3.1 SERVICIOS DE DESARROLLO DE APLICACIONES INFORMÁTICAS</t>
  </si>
  <si>
    <t>3.3.4.1 CAPACITACIÓN INSTITUCIONAL</t>
  </si>
  <si>
    <t>3.3.6.5 INFORMACIÓN EN MEDIOS MASIVOS DERIVADA DE LA OPERACIÓN Y ADMON. DE LAS DEPENDENCIAS Y ENTIDADES</t>
  </si>
  <si>
    <t>3.3.8.1 SERVICIOS DE VIGILANCIA</t>
  </si>
  <si>
    <t>3.3.9.1 SERVICIOS PROFESIONALES, CIENTÍFICOS Y TÉCNICOS INTEGRALES</t>
  </si>
  <si>
    <t>3.4.7.1 FLETES Y MANIOBRAS</t>
  </si>
  <si>
    <t>3.5.1.1 MANTENIMIENTO Y CONSERVACIÓN MENOR DE INMUEBLES PARA LA PRESTACIÓN DE SERVICIOS ADMINISTRATIVOS</t>
  </si>
  <si>
    <t>3.5.3.1 INSTALACIÓN, REPARACIÓN Y MANTENIMIENTO DE EQUIPO DE CÓMPUTO Y TECNOLOGÍAS DE LA INFORMACIÓN</t>
  </si>
  <si>
    <t>3.5.5.1 REPARACIÓN Y MANTENIMIENTO DE EQUIPO DE TRANSPORTE</t>
  </si>
  <si>
    <t>3.6.1.1 DIFUSIÓN POR RADIO, TELEVISIÓN Y OTROS MEDIOS DE MENSAJES SOBRE PROGRAM. Y ACTIVID. GUBERNAMENTALES</t>
  </si>
  <si>
    <t>3.6.6.1 SERVICIO DE CREACIÓN Y DIFUSIÓN DE CONTENIDO EXCLUSIVAMENTE A TRAVÉS DE INTERNET</t>
  </si>
  <si>
    <t>3.7.2.1 PASAJES TERRESTRES NACIONALES</t>
  </si>
  <si>
    <t>3.7.2.2 PASAJES TERRESTRES INTERNACIONALES</t>
  </si>
  <si>
    <t>3.7.5.1 VIÁTICOS EN EL PAÍS</t>
  </si>
  <si>
    <t>3.7.6.1 VIÁTICOS EN EL EXTRANJERO</t>
  </si>
  <si>
    <t>3.7.9.1 OTROS SERVICIOS DE TRASLADO Y HOSPEDAJE</t>
  </si>
  <si>
    <t>3.8.1.1 GASTOS DE CEREMONIAL</t>
  </si>
  <si>
    <t>3.8.5.1 GASTOS DE REPRESENTACIÓN</t>
  </si>
  <si>
    <t>3.9.2.1 OTROS IMPUESTOS Y DERECHOS</t>
  </si>
  <si>
    <t>3.9.8.1 IMPUESTO SOBRE NÓMINAS Y OTROS QUE SE DERIVEN DE UNA RELACIÓN LABORAL</t>
  </si>
  <si>
    <t>3.9.9.3 OTROS SERVICIOS GENERALES</t>
  </si>
  <si>
    <t>5.1.2.1 MUEBLES, EXCEPTO DE OFICINA Y ESTANTERÍA</t>
  </si>
  <si>
    <t>5.6.9.5 MAQUINARIA Y EQUIPO DIVERSO</t>
  </si>
  <si>
    <t>GASTO MODIFICADO 11.02</t>
  </si>
  <si>
    <t>TOTAL GASTO NO ETIQUETADO MODIFICADO</t>
  </si>
  <si>
    <t>GASTO ETIQUETADO MODIFICADO</t>
  </si>
  <si>
    <t>TOTAL GASTO ETIQUETADO MODIFICADO</t>
  </si>
  <si>
    <t>TOTAL GASTO  MODIFICADO</t>
  </si>
  <si>
    <t>Ampliaciones</t>
  </si>
  <si>
    <t>(Reducciones)</t>
  </si>
  <si>
    <t>Ampliaciones
Compensadas</t>
  </si>
  <si>
    <t>(Reducciones
Compensadas)</t>
  </si>
  <si>
    <t>Modificaciones</t>
  </si>
  <si>
    <t>Informe de Cuentas por pagar (solo al 31 de diciembre)</t>
  </si>
  <si>
    <t>COMISIÓN DE DERECHOS HUMANOS DEL ESTADO DE PUEBLA
Art. 13 Fracción VIII de la Ley de Disciplina Financiera de las Entidades Federativas y Municipios
Aumento o Creación de Gasto
Del 1 de Enero al 31 de Diciembre de 2025</t>
  </si>
  <si>
    <t xml:space="preserve">        Concepto</t>
  </si>
  <si>
    <t>GASTO NO ETIQUETADO</t>
  </si>
  <si>
    <t>Servicios Personales</t>
  </si>
  <si>
    <t>Materiales y Suministros</t>
  </si>
  <si>
    <t>Servicios Generales</t>
  </si>
  <si>
    <t>Transferencias, Asignaciones, Subsidios y Otras Ayudas</t>
  </si>
  <si>
    <t>Bienes Muebles, Inmuebles e Intangibles</t>
  </si>
  <si>
    <t>Inversión Pública</t>
  </si>
  <si>
    <t xml:space="preserve"> Inversiones Financieras y Otras Provisiones</t>
  </si>
  <si>
    <t xml:space="preserve">Participaciones y Aportaciones </t>
  </si>
  <si>
    <t>Deuda Pública</t>
  </si>
  <si>
    <t>GASTO ETIQUETADO</t>
  </si>
  <si>
    <t>TOTAL</t>
  </si>
  <si>
    <t>Devengado
(a)</t>
  </si>
  <si>
    <t>Pagado
(b)</t>
  </si>
  <si>
    <t>Cuentas por pagar (c=a-b)</t>
  </si>
  <si>
    <t>Balance Presupuestario Negativo</t>
  </si>
  <si>
    <t>Art. 6 y 19 de la Ley de Disciplina Financiera de las Entidades Federativas y Municipios</t>
  </si>
  <si>
    <t>Cumplimiento de los Convenios</t>
  </si>
  <si>
    <t>Financiamientos y Obligaciones</t>
  </si>
  <si>
    <t>Art. 25 de la Ley de Disciplina Financiera de las Entidades Federativas y Municipios</t>
  </si>
  <si>
    <t>Obligaciones a Corto Plazo</t>
  </si>
  <si>
    <t>Art. 31 de la Ley de Disciplina Financiera de las Entidades Federativas y Municipios</t>
  </si>
  <si>
    <t>Art. 40 de la Ley de Disciplina Financiera de las Entidades Federativas y Municipios</t>
  </si>
  <si>
    <t>Durante el Ejercicio Fiscal 2025, la Comisión de Derechos Humanos del Estado de Puebla, presenta un Balance Presupuestario Sostenible de Recursos Disponibles, por lo que no es aplicable determinar las acciones establecidas en el artículo 6 de la Ley de Disciplina Financiera de las Entidades Federativas y los Municipios”.</t>
  </si>
  <si>
    <t xml:space="preserve">Este Ente Público no cuenta con información que presentar sobre la Contratación de Financiamientos y Obligaciones de acuerdo a lo establecido en el artículo 25 de la Ley de Disciplina Financiera de las Entidades Federativas y los Municipios. </t>
  </si>
  <si>
    <t>Este Ente Público no cuenta con información que presentar sobre la Contratación de Financiamientos y Obligaciones de acuerdo a lo establecido en el artículo 25 de la Ley de Disciplina Financiera de las Entidades Federativas y los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</si>
</sst>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1080A]&quot;$&quot;#,##0.00"/>
  </numFmts>
  <fonts count="15" x14ac:knownFonts="1">
    <font>
      <sz val="10"/>
      <name val="Arial"/>
    </font>
    <font>
      <sz val="11"/>
      <color indexed="8"/>
      <name val="Calibri"/>
      <family val="2"/>
    </font>
    <font>
      <b/>
      <sz val="20"/>
      <color indexed="8"/>
      <name val="Calibri"/>
      <family val="2"/>
    </font>
    <font>
      <b/>
      <sz val="16"/>
      <color indexed="8"/>
      <name val="Calibri"/>
      <family val="2"/>
    </font>
    <font>
      <b/>
      <sz val="11"/>
      <color indexed="8"/>
      <name val="Calibri"/>
      <family val="2"/>
    </font>
    <font>
      <sz val="9"/>
      <name val="Calibri"/>
      <family val="2"/>
    </font>
    <font>
      <sz val="11"/>
      <color indexed="9"/>
      <name val="Calibri"/>
      <family val="2"/>
    </font>
    <font>
      <sz val="12"/>
      <name val="Calibri"/>
      <family val="2"/>
    </font>
    <font>
      <sz val="11"/>
      <color indexed="22"/>
      <name val="Calibri"/>
      <family val="2"/>
    </font>
    <font>
      <u/>
      <sz val="11"/>
      <color indexed="8"/>
      <name val="Calibri"/>
      <family val="2"/>
    </font>
    <font>
      <b/>
      <sz val="11"/>
      <color indexed="22"/>
      <name val="Calibri"/>
      <family val="2"/>
    </font>
    <font>
      <sz val="11"/>
      <name val="Calibri"/>
      <family val="2"/>
    </font>
    <font>
      <b/>
      <sz val="11"/>
      <color indexed="10"/>
      <name val="Calibri"/>
      <family val="2"/>
    </font>
    <font>
      <b/>
      <sz val="11"/>
      <name val="Calibri"/>
      <family val="2"/>
    </font>
    <font>
      <sz val="6"/>
      <color rgb="FF000000"/>
      <name val="Arial"/>
      <family val="2"/>
    </font>
  </fonts>
  <fills count="3">
    <fill>
      <patternFill patternType="none"/>
    </fill>
    <fill>
      <patternFill patternType="gray125"/>
    </fill>
    <fill>
      <patternFill patternType="solid">
        <fgColor indexed="22"/>
      </patternFill>
    </fill>
  </fills>
  <borders count="3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s>
  <cellStyleXfs count="1">
    <xf numFmtId="0" fontId="0" fillId="0" borderId="0"/>
  </cellStyleXfs>
  <cellXfs count="182">
    <xf numFmtId="0" fontId="1" fillId="0" borderId="0" xfId="0" applyFont="1"/>
    <xf numFmtId="49" fontId="1" fillId="0" borderId="2" xfId="0" applyNumberFormat="1" applyFont="1" applyFill="1" applyBorder="1" applyAlignment="1" applyProtection="1"/>
    <xf numFmtId="49" fontId="1" fillId="0" borderId="3" xfId="0" applyNumberFormat="1" applyFont="1" applyFill="1" applyBorder="1" applyAlignment="1" applyProtection="1"/>
    <xf numFmtId="49" fontId="1" fillId="0" borderId="4" xfId="0" applyNumberFormat="1" applyFont="1" applyFill="1" applyBorder="1" applyAlignment="1" applyProtection="1"/>
    <xf numFmtId="49" fontId="1" fillId="0" borderId="5" xfId="0" applyNumberFormat="1" applyFont="1" applyFill="1" applyBorder="1" applyAlignment="1" applyProtection="1"/>
    <xf numFmtId="0" fontId="1" fillId="0" borderId="6" xfId="0" applyNumberFormat="1" applyFont="1" applyFill="1" applyBorder="1" applyAlignment="1" applyProtection="1"/>
    <xf numFmtId="0" fontId="1" fillId="0" borderId="8" xfId="0" applyNumberFormat="1" applyFont="1" applyFill="1" applyBorder="1" applyAlignment="1" applyProtection="1"/>
    <xf numFmtId="49" fontId="1" fillId="0" borderId="9" xfId="0" applyNumberFormat="1" applyFont="1" applyFill="1" applyBorder="1" applyAlignment="1" applyProtection="1">
      <alignment vertical="center"/>
    </xf>
    <xf numFmtId="0" fontId="1" fillId="0" borderId="10" xfId="0" applyNumberFormat="1" applyFont="1" applyFill="1" applyBorder="1" applyAlignment="1" applyProtection="1"/>
    <xf numFmtId="49" fontId="1" fillId="0" borderId="11" xfId="0" applyNumberFormat="1" applyFont="1" applyFill="1" applyBorder="1" applyAlignment="1" applyProtection="1"/>
    <xf numFmtId="49" fontId="1" fillId="0" borderId="13" xfId="0" applyNumberFormat="1" applyFont="1" applyFill="1" applyBorder="1" applyAlignment="1" applyProtection="1"/>
    <xf numFmtId="49" fontId="1" fillId="0" borderId="14" xfId="0" applyNumberFormat="1" applyFont="1" applyFill="1" applyBorder="1" applyAlignment="1" applyProtection="1"/>
    <xf numFmtId="49" fontId="1" fillId="0" borderId="15" xfId="0" applyNumberFormat="1" applyFont="1" applyFill="1" applyBorder="1" applyAlignment="1" applyProtection="1"/>
    <xf numFmtId="49" fontId="1" fillId="0" borderId="16" xfId="0" applyNumberFormat="1" applyFont="1" applyFill="1" applyBorder="1" applyAlignment="1" applyProtection="1"/>
    <xf numFmtId="0" fontId="1" fillId="0" borderId="4" xfId="0" applyNumberFormat="1" applyFont="1" applyFill="1" applyBorder="1" applyAlignment="1" applyProtection="1"/>
    <xf numFmtId="0" fontId="3" fillId="0" borderId="17" xfId="0" applyNumberFormat="1" applyFont="1" applyFill="1" applyBorder="1" applyAlignment="1" applyProtection="1">
      <alignment horizontal="center" vertical="center"/>
    </xf>
    <xf numFmtId="0" fontId="4" fillId="2" borderId="9" xfId="0" applyNumberFormat="1" applyFont="1" applyFill="1" applyBorder="1" applyAlignment="1" applyProtection="1">
      <alignment horizontal="left" vertical="center"/>
    </xf>
    <xf numFmtId="0" fontId="4" fillId="0" borderId="21" xfId="0" applyNumberFormat="1" applyFont="1" applyFill="1" applyBorder="1" applyAlignment="1" applyProtection="1">
      <alignment horizontal="left" vertical="center"/>
    </xf>
    <xf numFmtId="0" fontId="4" fillId="0" borderId="22" xfId="0" applyNumberFormat="1" applyFont="1" applyFill="1" applyBorder="1" applyAlignment="1" applyProtection="1">
      <alignment horizontal="left" vertical="center"/>
    </xf>
    <xf numFmtId="0" fontId="1" fillId="0" borderId="22" xfId="0" applyNumberFormat="1" applyFont="1" applyFill="1" applyBorder="1" applyAlignment="1" applyProtection="1">
      <alignment horizontal="left" vertical="center"/>
    </xf>
    <xf numFmtId="0" fontId="1" fillId="0" borderId="22" xfId="0" applyNumberFormat="1" applyFont="1" applyFill="1" applyBorder="1" applyAlignment="1" applyProtection="1">
      <alignment vertical="center"/>
    </xf>
    <xf numFmtId="0" fontId="1" fillId="0" borderId="22" xfId="0" applyNumberFormat="1" applyFont="1" applyFill="1" applyBorder="1" applyAlignment="1" applyProtection="1"/>
    <xf numFmtId="0" fontId="1" fillId="0" borderId="23" xfId="0" applyNumberFormat="1" applyFont="1" applyFill="1" applyBorder="1" applyAlignment="1" applyProtection="1"/>
    <xf numFmtId="0" fontId="1" fillId="0" borderId="24" xfId="0" applyNumberFormat="1" applyFont="1" applyFill="1" applyBorder="1" applyAlignment="1" applyProtection="1"/>
    <xf numFmtId="49" fontId="4" fillId="2" borderId="9" xfId="0" applyNumberFormat="1" applyFont="1" applyFill="1" applyBorder="1" applyAlignment="1" applyProtection="1">
      <alignment horizontal="center" vertical="center"/>
      <protection locked="0"/>
    </xf>
    <xf numFmtId="0" fontId="1" fillId="0" borderId="21" xfId="0" applyNumberFormat="1" applyFont="1" applyFill="1" applyBorder="1" applyAlignment="1" applyProtection="1">
      <alignment vertical="center"/>
    </xf>
    <xf numFmtId="4" fontId="1" fillId="0" borderId="22" xfId="0" applyNumberFormat="1" applyFont="1" applyFill="1" applyBorder="1" applyAlignment="1" applyProtection="1">
      <alignment vertical="center"/>
      <protection locked="0"/>
    </xf>
    <xf numFmtId="0" fontId="1" fillId="0" borderId="23" xfId="0" applyNumberFormat="1" applyFont="1" applyFill="1" applyBorder="1" applyAlignment="1" applyProtection="1">
      <alignment vertical="center"/>
    </xf>
    <xf numFmtId="49" fontId="4" fillId="2" borderId="9" xfId="0" applyNumberFormat="1" applyFont="1" applyFill="1" applyBorder="1" applyAlignment="1" applyProtection="1">
      <alignment horizontal="center" vertical="center" wrapText="1"/>
      <protection locked="0"/>
    </xf>
    <xf numFmtId="0" fontId="1" fillId="0" borderId="22" xfId="0" applyNumberFormat="1" applyFont="1" applyFill="1" applyBorder="1" applyAlignment="1" applyProtection="1">
      <alignment horizontal="left"/>
    </xf>
    <xf numFmtId="0" fontId="4" fillId="0" borderId="22" xfId="0" applyNumberFormat="1" applyFont="1" applyFill="1" applyBorder="1" applyAlignment="1" applyProtection="1">
      <alignment horizontal="left"/>
    </xf>
    <xf numFmtId="4" fontId="5" fillId="0" borderId="19" xfId="0" applyNumberFormat="1" applyFont="1" applyFill="1" applyBorder="1" applyAlignment="1" applyProtection="1">
      <alignment horizontal="right" vertical="center"/>
      <protection locked="0"/>
    </xf>
    <xf numFmtId="4" fontId="5" fillId="0" borderId="0" xfId="0" applyNumberFormat="1" applyFont="1" applyFill="1" applyBorder="1" applyAlignment="1" applyProtection="1">
      <alignment horizontal="right" vertical="center"/>
      <protection locked="0"/>
    </xf>
    <xf numFmtId="0" fontId="1" fillId="0" borderId="19" xfId="0" applyNumberFormat="1" applyFont="1" applyFill="1" applyBorder="1" applyAlignment="1" applyProtection="1"/>
    <xf numFmtId="4" fontId="4" fillId="0" borderId="22" xfId="0" applyNumberFormat="1" applyFont="1" applyFill="1" applyBorder="1" applyAlignment="1" applyProtection="1">
      <alignment vertical="center"/>
      <protection locked="0"/>
    </xf>
    <xf numFmtId="0" fontId="4" fillId="2" borderId="9"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xf numFmtId="0" fontId="6" fillId="0" borderId="22" xfId="0" applyNumberFormat="1" applyFont="1" applyFill="1" applyBorder="1" applyAlignment="1" applyProtection="1">
      <alignment vertical="center"/>
    </xf>
    <xf numFmtId="0" fontId="6" fillId="0" borderId="23" xfId="0" applyNumberFormat="1" applyFont="1" applyFill="1" applyBorder="1" applyAlignment="1" applyProtection="1">
      <alignment vertical="center"/>
    </xf>
    <xf numFmtId="0" fontId="1" fillId="0" borderId="24"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6" fillId="0" borderId="23" xfId="0" applyNumberFormat="1" applyFont="1" applyFill="1" applyBorder="1" applyAlignment="1" applyProtection="1"/>
    <xf numFmtId="0" fontId="1" fillId="0" borderId="17" xfId="0" applyNumberFormat="1" applyFont="1" applyFill="1" applyBorder="1" applyAlignment="1" applyProtection="1"/>
    <xf numFmtId="0" fontId="1" fillId="2" borderId="22" xfId="0" applyNumberFormat="1" applyFont="1" applyFill="1" applyBorder="1" applyAlignment="1" applyProtection="1"/>
    <xf numFmtId="0" fontId="1" fillId="0" borderId="19" xfId="0" applyNumberFormat="1" applyFont="1" applyFill="1" applyBorder="1" applyAlignment="1" applyProtection="1">
      <alignment wrapText="1"/>
    </xf>
    <xf numFmtId="49" fontId="4" fillId="2" borderId="9"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left"/>
    </xf>
    <xf numFmtId="0" fontId="6" fillId="0" borderId="22" xfId="0" applyNumberFormat="1" applyFont="1" applyFill="1" applyBorder="1" applyAlignment="1" applyProtection="1">
      <alignment horizontal="left" vertical="center"/>
    </xf>
    <xf numFmtId="0" fontId="1" fillId="2" borderId="22" xfId="0" applyNumberFormat="1" applyFont="1" applyFill="1" applyBorder="1" applyAlignment="1" applyProtection="1">
      <alignment vertical="center"/>
    </xf>
    <xf numFmtId="16" fontId="1" fillId="0" borderId="22" xfId="0" applyNumberFormat="1" applyFont="1" applyFill="1" applyBorder="1" applyAlignment="1" applyProtection="1">
      <alignment vertical="center"/>
    </xf>
    <xf numFmtId="49" fontId="1" fillId="2" borderId="22" xfId="0" applyNumberFormat="1" applyFont="1" applyFill="1" applyBorder="1" applyAlignment="1" applyProtection="1">
      <alignment vertical="center"/>
    </xf>
    <xf numFmtId="2" fontId="1" fillId="0" borderId="22" xfId="0" applyNumberFormat="1" applyFont="1" applyFill="1" applyBorder="1" applyAlignment="1" applyProtection="1">
      <alignment vertical="center"/>
      <protection locked="0"/>
    </xf>
    <xf numFmtId="2" fontId="4" fillId="0" borderId="22"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vertical="center"/>
    </xf>
    <xf numFmtId="49" fontId="4" fillId="2" borderId="9" xfId="0" applyNumberFormat="1" applyFont="1" applyFill="1" applyBorder="1" applyAlignment="1" applyProtection="1">
      <alignment horizontal="left" vertical="center" wrapText="1"/>
    </xf>
    <xf numFmtId="49" fontId="4" fillId="0" borderId="21" xfId="0" applyNumberFormat="1" applyFont="1" applyFill="1" applyBorder="1" applyAlignment="1" applyProtection="1">
      <alignment horizontal="left" vertical="center"/>
    </xf>
    <xf numFmtId="49" fontId="1" fillId="0" borderId="22" xfId="0" applyNumberFormat="1" applyFont="1" applyFill="1" applyBorder="1" applyAlignment="1" applyProtection="1">
      <alignment horizontal="left" vertical="center"/>
    </xf>
    <xf numFmtId="49" fontId="4" fillId="0" borderId="22" xfId="0" applyNumberFormat="1" applyFont="1" applyFill="1" applyBorder="1" applyAlignment="1" applyProtection="1">
      <alignment horizontal="left" vertical="center"/>
    </xf>
    <xf numFmtId="49" fontId="4" fillId="0" borderId="22" xfId="0" applyNumberFormat="1" applyFont="1" applyFill="1" applyBorder="1" applyAlignment="1" applyProtection="1">
      <alignment horizontal="left" vertical="center" wrapText="1"/>
    </xf>
    <xf numFmtId="49" fontId="4" fillId="0" borderId="23" xfId="0" applyNumberFormat="1" applyFont="1" applyFill="1" applyBorder="1" applyAlignment="1" applyProtection="1">
      <alignment horizontal="left" vertical="center" wrapText="1"/>
    </xf>
    <xf numFmtId="49" fontId="1" fillId="0" borderId="10" xfId="0" applyNumberFormat="1" applyFont="1" applyFill="1" applyBorder="1" applyAlignment="1" applyProtection="1">
      <alignment vertical="center"/>
    </xf>
    <xf numFmtId="49" fontId="1" fillId="0" borderId="22" xfId="0" applyNumberFormat="1" applyFont="1" applyFill="1" applyBorder="1" applyAlignment="1" applyProtection="1">
      <alignment vertical="center"/>
    </xf>
    <xf numFmtId="49" fontId="1" fillId="0" borderId="23" xfId="0" applyNumberFormat="1" applyFont="1" applyFill="1" applyBorder="1" applyAlignment="1" applyProtection="1">
      <alignment vertical="center"/>
    </xf>
    <xf numFmtId="49" fontId="4" fillId="0" borderId="23" xfId="0" applyNumberFormat="1" applyFont="1" applyFill="1" applyBorder="1" applyAlignment="1" applyProtection="1">
      <alignment horizontal="left" vertical="center"/>
    </xf>
    <xf numFmtId="49" fontId="1" fillId="0" borderId="21" xfId="0" applyNumberFormat="1" applyFont="1" applyFill="1" applyBorder="1" applyAlignment="1" applyProtection="1">
      <alignment horizontal="left" vertical="center"/>
    </xf>
    <xf numFmtId="49" fontId="4" fillId="0" borderId="22" xfId="0" applyNumberFormat="1" applyFont="1" applyFill="1" applyBorder="1" applyAlignment="1" applyProtection="1">
      <alignment vertical="center"/>
    </xf>
    <xf numFmtId="4" fontId="1" fillId="0" borderId="22" xfId="0" applyNumberFormat="1" applyFont="1" applyFill="1" applyBorder="1" applyAlignment="1" applyProtection="1">
      <protection locked="0"/>
    </xf>
    <xf numFmtId="49" fontId="1" fillId="0" borderId="22" xfId="0" applyNumberFormat="1" applyFont="1" applyFill="1" applyBorder="1" applyAlignment="1" applyProtection="1"/>
    <xf numFmtId="49" fontId="8" fillId="2" borderId="22" xfId="0" applyNumberFormat="1" applyFont="1" applyFill="1" applyBorder="1" applyAlignment="1" applyProtection="1"/>
    <xf numFmtId="49" fontId="4" fillId="0" borderId="22" xfId="0" applyNumberFormat="1" applyFont="1" applyFill="1" applyBorder="1" applyAlignment="1" applyProtection="1"/>
    <xf numFmtId="49" fontId="1" fillId="0" borderId="23" xfId="0" applyNumberFormat="1" applyFont="1" applyFill="1" applyBorder="1" applyAlignment="1" applyProtection="1"/>
    <xf numFmtId="4" fontId="9" fillId="0" borderId="22" xfId="0" applyNumberFormat="1" applyFont="1" applyFill="1" applyBorder="1" applyAlignment="1" applyProtection="1">
      <protection locked="0"/>
    </xf>
    <xf numFmtId="49" fontId="3" fillId="0" borderId="0" xfId="0" applyNumberFormat="1" applyFont="1" applyFill="1" applyBorder="1" applyAlignment="1" applyProtection="1">
      <alignment vertical="center"/>
    </xf>
    <xf numFmtId="4" fontId="4" fillId="0" borderId="21" xfId="0" applyNumberFormat="1" applyFont="1" applyFill="1" applyBorder="1" applyAlignment="1" applyProtection="1">
      <protection locked="0"/>
    </xf>
    <xf numFmtId="4" fontId="4" fillId="0" borderId="22" xfId="0" applyNumberFormat="1" applyFont="1" applyFill="1" applyBorder="1" applyAlignment="1" applyProtection="1">
      <protection locked="0"/>
    </xf>
    <xf numFmtId="49" fontId="10" fillId="2" borderId="22" xfId="0" applyNumberFormat="1" applyFont="1" applyFill="1" applyBorder="1" applyAlignment="1" applyProtection="1"/>
    <xf numFmtId="4" fontId="4" fillId="0" borderId="21" xfId="0" applyNumberFormat="1" applyFont="1" applyFill="1" applyBorder="1" applyAlignment="1" applyProtection="1">
      <alignment vertical="center"/>
      <protection locked="0"/>
    </xf>
    <xf numFmtId="4" fontId="1" fillId="0" borderId="21" xfId="0" applyNumberFormat="1" applyFont="1" applyFill="1" applyBorder="1" applyAlignment="1" applyProtection="1">
      <alignment vertical="center"/>
      <protection locked="0"/>
    </xf>
    <xf numFmtId="49" fontId="8" fillId="2" borderId="22" xfId="0" applyNumberFormat="1" applyFont="1" applyFill="1" applyBorder="1" applyAlignment="1" applyProtection="1">
      <alignment vertical="center"/>
    </xf>
    <xf numFmtId="4" fontId="1" fillId="0" borderId="21" xfId="0" applyNumberFormat="1" applyFont="1" applyFill="1" applyBorder="1" applyAlignment="1" applyProtection="1">
      <protection locked="0"/>
    </xf>
    <xf numFmtId="0" fontId="11" fillId="0" borderId="22" xfId="0" applyNumberFormat="1" applyFont="1" applyFill="1" applyBorder="1" applyAlignment="1" applyProtection="1">
      <alignment horizontal="left" vertical="center"/>
    </xf>
    <xf numFmtId="0" fontId="1" fillId="0" borderId="22" xfId="0" applyNumberFormat="1" applyFont="1" applyFill="1" applyBorder="1" applyAlignment="1" applyProtection="1">
      <alignment horizontal="left" vertical="center" wrapText="1"/>
    </xf>
    <xf numFmtId="0" fontId="1" fillId="0" borderId="22" xfId="0" applyNumberFormat="1" applyFont="1" applyFill="1" applyBorder="1" applyAlignment="1" applyProtection="1">
      <alignment horizontal="left" wrapText="1"/>
    </xf>
    <xf numFmtId="0" fontId="4" fillId="0" borderId="22" xfId="0" applyNumberFormat="1" applyFont="1" applyFill="1" applyBorder="1" applyAlignment="1" applyProtection="1">
      <alignment horizontal="left" vertical="center" wrapText="1"/>
    </xf>
    <xf numFmtId="0" fontId="4" fillId="2" borderId="9" xfId="0" applyNumberFormat="1" applyFont="1" applyFill="1" applyBorder="1" applyAlignment="1" applyProtection="1">
      <alignment horizontal="center" vertical="center"/>
    </xf>
    <xf numFmtId="49" fontId="1" fillId="0" borderId="22" xfId="0" applyNumberFormat="1" applyFont="1" applyFill="1" applyBorder="1" applyAlignment="1" applyProtection="1">
      <alignment vertical="center"/>
      <protection locked="0"/>
    </xf>
    <xf numFmtId="0" fontId="12" fillId="0" borderId="19" xfId="0" applyNumberFormat="1" applyFont="1" applyFill="1" applyBorder="1" applyAlignment="1" applyProtection="1"/>
    <xf numFmtId="49" fontId="1" fillId="0" borderId="22" xfId="0" applyNumberFormat="1" applyFont="1" applyFill="1" applyBorder="1" applyAlignment="1" applyProtection="1">
      <alignment horizontal="left"/>
    </xf>
    <xf numFmtId="49" fontId="4" fillId="0" borderId="22" xfId="0" applyNumberFormat="1" applyFont="1" applyFill="1" applyBorder="1" applyAlignment="1" applyProtection="1">
      <alignment horizontal="left"/>
    </xf>
    <xf numFmtId="49" fontId="6" fillId="0" borderId="22" xfId="0" applyNumberFormat="1" applyFont="1" applyFill="1" applyBorder="1" applyAlignment="1" applyProtection="1">
      <alignment vertical="center"/>
    </xf>
    <xf numFmtId="49" fontId="4" fillId="2" borderId="9" xfId="0" applyNumberFormat="1" applyFont="1" applyFill="1" applyBorder="1" applyAlignment="1" applyProtection="1">
      <alignment horizontal="center" vertical="center"/>
    </xf>
    <xf numFmtId="4" fontId="1" fillId="0" borderId="22" xfId="0" applyNumberFormat="1" applyFont="1" applyFill="1" applyBorder="1" applyAlignment="1" applyProtection="1">
      <alignment vertical="center"/>
    </xf>
    <xf numFmtId="49" fontId="1" fillId="0" borderId="22" xfId="0" applyNumberFormat="1" applyFont="1" applyFill="1" applyBorder="1" applyAlignment="1" applyProtection="1">
      <alignment horizontal="left" vertical="center" wrapText="1"/>
    </xf>
    <xf numFmtId="49" fontId="1" fillId="0" borderId="22" xfId="0" applyNumberFormat="1" applyFont="1" applyFill="1" applyBorder="1" applyAlignment="1" applyProtection="1">
      <alignment horizontal="left" wrapText="1"/>
    </xf>
    <xf numFmtId="4" fontId="1" fillId="0" borderId="22" xfId="0" applyNumberFormat="1" applyFont="1" applyFill="1" applyBorder="1" applyAlignment="1" applyProtection="1">
      <alignment vertical="center" wrapText="1"/>
      <protection locked="0"/>
    </xf>
    <xf numFmtId="4" fontId="1" fillId="0" borderId="22" xfId="0" applyNumberFormat="1" applyFont="1" applyFill="1" applyBorder="1" applyAlignment="1" applyProtection="1">
      <alignment horizontal="right" vertical="center"/>
      <protection locked="0"/>
    </xf>
    <xf numFmtId="49" fontId="1" fillId="0" borderId="22" xfId="0" applyNumberFormat="1" applyFont="1" applyFill="1" applyBorder="1" applyAlignment="1" applyProtection="1">
      <alignment horizontal="right" vertical="center"/>
    </xf>
    <xf numFmtId="4" fontId="4" fillId="0" borderId="22" xfId="0" applyNumberFormat="1" applyFont="1" applyFill="1" applyBorder="1" applyAlignment="1" applyProtection="1">
      <alignment horizontal="right" vertical="center"/>
      <protection locked="0"/>
    </xf>
    <xf numFmtId="49" fontId="1" fillId="0" borderId="23" xfId="0" applyNumberFormat="1" applyFont="1" applyFill="1" applyBorder="1" applyAlignment="1" applyProtection="1">
      <alignment horizontal="center"/>
    </xf>
    <xf numFmtId="49" fontId="4" fillId="0" borderId="17" xfId="0" applyNumberFormat="1" applyFont="1" applyFill="1" applyBorder="1" applyAlignment="1" applyProtection="1">
      <alignment horizontal="left" vertical="center"/>
    </xf>
    <xf numFmtId="49" fontId="4" fillId="0" borderId="21" xfId="0" applyNumberFormat="1" applyFont="1" applyFill="1" applyBorder="1" applyAlignment="1" applyProtection="1"/>
    <xf numFmtId="49" fontId="4" fillId="0" borderId="22" xfId="0" applyNumberFormat="1" applyFont="1" applyFill="1" applyBorder="1" applyAlignment="1" applyProtection="1">
      <alignment vertical="center" wrapText="1"/>
    </xf>
    <xf numFmtId="49" fontId="1" fillId="0" borderId="22" xfId="0" applyNumberFormat="1" applyFont="1" applyFill="1" applyBorder="1" applyAlignment="1" applyProtection="1">
      <alignment vertical="center" wrapText="1"/>
    </xf>
    <xf numFmtId="49" fontId="4" fillId="0" borderId="22" xfId="0" applyNumberFormat="1" applyFont="1" applyFill="1" applyBorder="1" applyAlignment="1" applyProtection="1">
      <alignment horizontal="right" vertical="center"/>
    </xf>
    <xf numFmtId="49" fontId="4" fillId="0" borderId="22" xfId="0" applyNumberFormat="1" applyFont="1" applyFill="1" applyBorder="1" applyAlignment="1" applyProtection="1">
      <alignment horizontal="right"/>
    </xf>
    <xf numFmtId="49" fontId="4" fillId="0" borderId="23" xfId="0" applyNumberFormat="1" applyFont="1" applyFill="1" applyBorder="1" applyAlignment="1" applyProtection="1">
      <alignment horizontal="right"/>
    </xf>
    <xf numFmtId="0" fontId="4" fillId="0" borderId="21" xfId="0" applyNumberFormat="1" applyFont="1" applyFill="1" applyBorder="1" applyAlignment="1" applyProtection="1"/>
    <xf numFmtId="4" fontId="4" fillId="0" borderId="22" xfId="0" applyNumberFormat="1" applyFont="1" applyFill="1" applyBorder="1" applyAlignment="1" applyProtection="1">
      <alignment vertical="center"/>
    </xf>
    <xf numFmtId="4" fontId="4" fillId="0" borderId="22" xfId="0" applyNumberFormat="1" applyFont="1" applyFill="1" applyBorder="1" applyAlignment="1" applyProtection="1"/>
    <xf numFmtId="0" fontId="4" fillId="0" borderId="22" xfId="0" applyNumberFormat="1" applyFont="1" applyFill="1" applyBorder="1" applyAlignment="1" applyProtection="1"/>
    <xf numFmtId="4" fontId="4" fillId="0" borderId="23" xfId="0" applyNumberFormat="1" applyFont="1" applyFill="1" applyBorder="1" applyAlignment="1" applyProtection="1"/>
    <xf numFmtId="49" fontId="13" fillId="2" borderId="21" xfId="0" applyNumberFormat="1" applyFont="1" applyFill="1" applyBorder="1" applyAlignment="1" applyProtection="1">
      <alignment horizontal="center" vertical="center" wrapText="1"/>
      <protection locked="0"/>
    </xf>
    <xf numFmtId="49" fontId="13" fillId="2" borderId="22" xfId="0" applyNumberFormat="1" applyFont="1" applyFill="1" applyBorder="1" applyAlignment="1" applyProtection="1">
      <alignment horizontal="center" vertical="center" wrapText="1"/>
      <protection locked="0"/>
    </xf>
    <xf numFmtId="49" fontId="13" fillId="2" borderId="23" xfId="0"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left" vertical="top" wrapText="1"/>
    </xf>
    <xf numFmtId="0" fontId="1" fillId="0" borderId="21" xfId="0" applyNumberFormat="1" applyFont="1" applyFill="1" applyBorder="1" applyAlignment="1" applyProtection="1">
      <alignment horizontal="justify" wrapText="1"/>
    </xf>
    <xf numFmtId="0" fontId="1" fillId="0" borderId="23" xfId="0" applyNumberFormat="1" applyFont="1" applyFill="1" applyBorder="1" applyAlignment="1" applyProtection="1">
      <alignment horizontal="center"/>
    </xf>
    <xf numFmtId="0" fontId="1" fillId="0" borderId="21" xfId="0" applyNumberFormat="1" applyFont="1" applyFill="1" applyBorder="1" applyAlignment="1" applyProtection="1">
      <alignment horizontal="justify" vertical="top" wrapText="1"/>
    </xf>
    <xf numFmtId="49" fontId="2" fillId="0" borderId="1" xfId="0" applyNumberFormat="1" applyFont="1" applyFill="1" applyBorder="1" applyAlignment="1" applyProtection="1">
      <alignment horizontal="center" vertical="center"/>
    </xf>
    <xf numFmtId="49" fontId="2" fillId="0" borderId="7" xfId="0" applyNumberFormat="1" applyFont="1" applyFill="1" applyBorder="1" applyAlignment="1" applyProtection="1">
      <alignment horizontal="center" vertical="center"/>
    </xf>
    <xf numFmtId="49" fontId="2" fillId="0" borderId="12" xfId="0" applyNumberFormat="1" applyFont="1" applyFill="1" applyBorder="1" applyAlignment="1" applyProtection="1">
      <alignment horizontal="center" vertical="center"/>
    </xf>
    <xf numFmtId="49" fontId="1" fillId="0" borderId="9" xfId="0" applyNumberFormat="1" applyFont="1" applyFill="1" applyBorder="1" applyAlignment="1" applyProtection="1">
      <alignment vertical="center"/>
      <protection locked="0"/>
    </xf>
    <xf numFmtId="49" fontId="1" fillId="0" borderId="9" xfId="0" applyNumberFormat="1" applyFont="1" applyFill="1" applyBorder="1" applyAlignment="1" applyProtection="1">
      <alignment horizontal="left"/>
    </xf>
    <xf numFmtId="0" fontId="3" fillId="0" borderId="17" xfId="0" applyNumberFormat="1" applyFont="1" applyFill="1" applyBorder="1" applyAlignment="1" applyProtection="1">
      <alignment horizontal="center" vertical="center"/>
    </xf>
    <xf numFmtId="49" fontId="4" fillId="2" borderId="18" xfId="0" applyNumberFormat="1" applyFont="1" applyFill="1" applyBorder="1" applyAlignment="1" applyProtection="1">
      <alignment horizontal="center" vertical="center"/>
    </xf>
    <xf numFmtId="49" fontId="4" fillId="2" borderId="24" xfId="0" applyNumberFormat="1" applyFont="1" applyFill="1" applyBorder="1" applyAlignment="1" applyProtection="1">
      <alignment horizontal="center" vertical="center"/>
    </xf>
    <xf numFmtId="49" fontId="4" fillId="2" borderId="25" xfId="0" applyNumberFormat="1" applyFont="1" applyFill="1" applyBorder="1" applyAlignment="1" applyProtection="1">
      <alignment horizontal="center" vertical="center"/>
    </xf>
    <xf numFmtId="0" fontId="4" fillId="2" borderId="19"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center" vertical="center"/>
    </xf>
    <xf numFmtId="0" fontId="4" fillId="2" borderId="26" xfId="0" applyNumberFormat="1" applyFont="1" applyFill="1" applyBorder="1" applyAlignment="1" applyProtection="1">
      <alignment horizontal="center" vertical="center"/>
    </xf>
    <xf numFmtId="49" fontId="4" fillId="2" borderId="19" xfId="0" applyNumberFormat="1" applyFont="1" applyFill="1" applyBorder="1" applyAlignment="1" applyProtection="1">
      <alignment horizontal="center" vertical="center"/>
    </xf>
    <xf numFmtId="49" fontId="4" fillId="2" borderId="0" xfId="0" applyNumberFormat="1" applyFont="1" applyFill="1" applyBorder="1" applyAlignment="1" applyProtection="1">
      <alignment horizontal="center" vertical="center"/>
    </xf>
    <xf numFmtId="49" fontId="4" fillId="2" borderId="26" xfId="0" applyNumberFormat="1" applyFont="1" applyFill="1" applyBorder="1" applyAlignment="1" applyProtection="1">
      <alignment horizontal="center" vertical="center"/>
    </xf>
    <xf numFmtId="0" fontId="4" fillId="2" borderId="20" xfId="0" applyNumberFormat="1" applyFont="1" applyFill="1" applyBorder="1" applyAlignment="1" applyProtection="1">
      <alignment horizontal="center" vertical="center"/>
    </xf>
    <xf numFmtId="0" fontId="4" fillId="2" borderId="17" xfId="0" applyNumberFormat="1" applyFont="1" applyFill="1" applyBorder="1" applyAlignment="1" applyProtection="1">
      <alignment horizontal="center" vertical="center"/>
    </xf>
    <xf numFmtId="0" fontId="4" fillId="2" borderId="27"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justify" vertical="center" wrapText="1"/>
    </xf>
    <xf numFmtId="0" fontId="2" fillId="0" borderId="17" xfId="0" applyNumberFormat="1" applyFont="1" applyFill="1" applyBorder="1" applyAlignment="1" applyProtection="1">
      <alignment horizontal="center" vertical="center"/>
    </xf>
    <xf numFmtId="49" fontId="3" fillId="0" borderId="17" xfId="0" applyNumberFormat="1" applyFont="1" applyFill="1" applyBorder="1" applyAlignment="1" applyProtection="1">
      <alignment horizontal="center" vertical="center"/>
    </xf>
    <xf numFmtId="49" fontId="4" fillId="2" borderId="20" xfId="0" applyNumberFormat="1" applyFont="1" applyFill="1" applyBorder="1" applyAlignment="1" applyProtection="1">
      <alignment horizontal="center" vertical="center"/>
    </xf>
    <xf numFmtId="49" fontId="4" fillId="2" borderId="17" xfId="0" applyNumberFormat="1" applyFont="1" applyFill="1" applyBorder="1" applyAlignment="1" applyProtection="1">
      <alignment horizontal="center" vertical="center"/>
    </xf>
    <xf numFmtId="49" fontId="4" fillId="2" borderId="27" xfId="0" applyNumberFormat="1" applyFont="1" applyFill="1" applyBorder="1" applyAlignment="1" applyProtection="1">
      <alignment horizontal="center" vertical="center"/>
    </xf>
    <xf numFmtId="0" fontId="4" fillId="2" borderId="21" xfId="0" applyNumberFormat="1" applyFont="1" applyFill="1" applyBorder="1" applyAlignment="1" applyProtection="1">
      <alignment horizontal="center" vertical="center"/>
    </xf>
    <xf numFmtId="0" fontId="4" fillId="2" borderId="23" xfId="0" applyNumberFormat="1" applyFont="1" applyFill="1" applyBorder="1" applyAlignment="1" applyProtection="1">
      <alignment horizontal="center" vertical="center"/>
    </xf>
    <xf numFmtId="0" fontId="4" fillId="2" borderId="9" xfId="0" applyNumberFormat="1" applyFont="1" applyFill="1" applyBorder="1" applyAlignment="1" applyProtection="1">
      <alignment horizontal="center" vertical="center"/>
    </xf>
    <xf numFmtId="49" fontId="4" fillId="2" borderId="9" xfId="0" applyNumberFormat="1" applyFont="1" applyFill="1" applyBorder="1" applyAlignment="1" applyProtection="1">
      <alignment horizontal="center" vertical="center" wrapText="1"/>
    </xf>
    <xf numFmtId="49" fontId="3" fillId="0" borderId="17" xfId="0" applyNumberFormat="1" applyFont="1" applyFill="1" applyBorder="1" applyAlignment="1" applyProtection="1">
      <alignment horizontal="center" vertical="center" wrapText="1"/>
    </xf>
    <xf numFmtId="49" fontId="4" fillId="2" borderId="21" xfId="0" applyNumberFormat="1" applyFont="1" applyFill="1" applyBorder="1" applyAlignment="1" applyProtection="1">
      <alignment horizontal="center" vertical="center"/>
    </xf>
    <xf numFmtId="49" fontId="4" fillId="2" borderId="22" xfId="0" applyNumberFormat="1" applyFont="1" applyFill="1" applyBorder="1" applyAlignment="1" applyProtection="1">
      <alignment horizontal="center" vertical="center"/>
    </xf>
    <xf numFmtId="49" fontId="4" fillId="2" borderId="23" xfId="0" applyNumberFormat="1" applyFont="1" applyFill="1" applyBorder="1" applyAlignment="1" applyProtection="1">
      <alignment horizontal="center" vertical="center"/>
    </xf>
    <xf numFmtId="49" fontId="4" fillId="2" borderId="9" xfId="0" applyNumberFormat="1" applyFont="1" applyFill="1" applyBorder="1" applyAlignment="1" applyProtection="1">
      <alignment horizontal="center" vertical="center"/>
    </xf>
    <xf numFmtId="49" fontId="4" fillId="2" borderId="28" xfId="0" applyNumberFormat="1" applyFont="1" applyFill="1" applyBorder="1" applyAlignment="1" applyProtection="1">
      <alignment horizontal="center" vertical="center"/>
    </xf>
    <xf numFmtId="49" fontId="4" fillId="2" borderId="10" xfId="0" applyNumberFormat="1" applyFont="1" applyFill="1" applyBorder="1" applyAlignment="1" applyProtection="1">
      <alignment horizontal="center" vertical="center"/>
    </xf>
    <xf numFmtId="49" fontId="4" fillId="2" borderId="29" xfId="0" applyNumberFormat="1" applyFont="1" applyFill="1" applyBorder="1" applyAlignment="1" applyProtection="1">
      <alignment horizontal="center" vertical="center"/>
    </xf>
    <xf numFmtId="49" fontId="3" fillId="0" borderId="28"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49" fontId="3" fillId="0" borderId="29" xfId="0" applyNumberFormat="1" applyFont="1" applyFill="1" applyBorder="1" applyAlignment="1" applyProtection="1">
      <alignment horizontal="center" vertical="center" wrapText="1"/>
    </xf>
    <xf numFmtId="49" fontId="4" fillId="2" borderId="21"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left" vertical="center" wrapText="1"/>
    </xf>
    <xf numFmtId="49" fontId="4" fillId="2" borderId="23" xfId="0" applyNumberFormat="1" applyFont="1" applyFill="1" applyBorder="1" applyAlignment="1" applyProtection="1">
      <alignment horizontal="left" vertical="center" wrapText="1"/>
    </xf>
    <xf numFmtId="49" fontId="13" fillId="2" borderId="18" xfId="0" applyNumberFormat="1" applyFont="1" applyFill="1" applyBorder="1" applyAlignment="1" applyProtection="1">
      <alignment horizontal="center" vertical="center" wrapText="1"/>
      <protection locked="0"/>
    </xf>
    <xf numFmtId="49" fontId="13" fillId="2" borderId="24" xfId="0" applyNumberFormat="1" applyFont="1" applyFill="1" applyBorder="1" applyAlignment="1" applyProtection="1">
      <alignment horizontal="center" vertical="center" wrapText="1"/>
      <protection locked="0"/>
    </xf>
    <xf numFmtId="49" fontId="13" fillId="2" borderId="25" xfId="0" applyNumberFormat="1" applyFont="1" applyFill="1" applyBorder="1" applyAlignment="1" applyProtection="1">
      <alignment horizontal="center" vertical="center" wrapText="1"/>
      <protection locked="0"/>
    </xf>
    <xf numFmtId="49" fontId="1" fillId="0" borderId="28" xfId="0" applyNumberFormat="1" applyFont="1" applyFill="1" applyBorder="1" applyAlignment="1" applyProtection="1">
      <alignment horizontal="left" wrapText="1"/>
    </xf>
    <xf numFmtId="49" fontId="1" fillId="0" borderId="10" xfId="0" applyNumberFormat="1" applyFont="1" applyFill="1" applyBorder="1" applyAlignment="1" applyProtection="1">
      <alignment horizontal="left" wrapText="1"/>
    </xf>
    <xf numFmtId="49" fontId="1" fillId="0" borderId="29" xfId="0" applyNumberFormat="1" applyFont="1" applyFill="1" applyBorder="1" applyAlignment="1" applyProtection="1">
      <alignment horizontal="left" wrapText="1"/>
    </xf>
    <xf numFmtId="49" fontId="13" fillId="2" borderId="19" xfId="0" applyNumberFormat="1" applyFont="1" applyFill="1" applyBorder="1" applyAlignment="1" applyProtection="1">
      <alignment horizontal="center" vertical="center" wrapText="1"/>
      <protection locked="0"/>
    </xf>
    <xf numFmtId="49" fontId="13" fillId="2" borderId="0" xfId="0" applyNumberFormat="1" applyFont="1" applyFill="1" applyBorder="1" applyAlignment="1" applyProtection="1">
      <alignment horizontal="center" vertical="center" wrapText="1"/>
      <protection locked="0"/>
    </xf>
    <xf numFmtId="49" fontId="13" fillId="2" borderId="26" xfId="0" applyNumberFormat="1" applyFont="1" applyFill="1" applyBorder="1" applyAlignment="1" applyProtection="1">
      <alignment horizontal="center" vertical="center" wrapText="1"/>
      <protection locked="0"/>
    </xf>
    <xf numFmtId="49" fontId="13" fillId="2" borderId="20" xfId="0" applyNumberFormat="1" applyFont="1" applyFill="1" applyBorder="1" applyAlignment="1" applyProtection="1">
      <alignment horizontal="center" vertical="center" wrapText="1"/>
      <protection locked="0"/>
    </xf>
    <xf numFmtId="49" fontId="13" fillId="2" borderId="17" xfId="0" applyNumberFormat="1" applyFont="1" applyFill="1" applyBorder="1" applyAlignment="1" applyProtection="1">
      <alignment horizontal="center" vertical="center" wrapText="1"/>
      <protection locked="0"/>
    </xf>
    <xf numFmtId="49" fontId="13" fillId="2" borderId="27" xfId="0" applyNumberFormat="1" applyFont="1" applyFill="1" applyBorder="1" applyAlignment="1" applyProtection="1">
      <alignment horizontal="center" vertical="center" wrapText="1"/>
      <protection locked="0"/>
    </xf>
    <xf numFmtId="49" fontId="13" fillId="2" borderId="28" xfId="0" applyNumberFormat="1" applyFont="1" applyFill="1" applyBorder="1" applyAlignment="1" applyProtection="1">
      <alignment horizontal="center" vertical="center" wrapText="1"/>
      <protection locked="0"/>
    </xf>
    <xf numFmtId="49" fontId="13" fillId="2" borderId="10" xfId="0" applyNumberFormat="1" applyFont="1" applyFill="1" applyBorder="1" applyAlignment="1" applyProtection="1">
      <alignment horizontal="center" vertical="center" wrapText="1"/>
      <protection locked="0"/>
    </xf>
    <xf numFmtId="49" fontId="13" fillId="2" borderId="29" xfId="0" applyNumberFormat="1" applyFont="1" applyFill="1" applyBorder="1" applyAlignment="1" applyProtection="1">
      <alignment horizontal="center" vertical="center" wrapText="1"/>
      <protection locked="0"/>
    </xf>
    <xf numFmtId="0" fontId="1" fillId="0" borderId="28" xfId="0" applyNumberFormat="1" applyFont="1" applyFill="1" applyBorder="1" applyAlignment="1" applyProtection="1">
      <alignment horizontal="left" wrapText="1"/>
    </xf>
    <xf numFmtId="0" fontId="1" fillId="0" borderId="10" xfId="0" applyNumberFormat="1" applyFont="1" applyFill="1" applyBorder="1" applyAlignment="1" applyProtection="1">
      <alignment horizontal="left" wrapText="1"/>
    </xf>
    <xf numFmtId="0" fontId="1" fillId="0" borderId="29" xfId="0" applyNumberFormat="1" applyFont="1" applyFill="1" applyBorder="1" applyAlignment="1" applyProtection="1">
      <alignment horizontal="left" wrapText="1"/>
    </xf>
    <xf numFmtId="0" fontId="11" fillId="0" borderId="0" xfId="0" applyFont="1"/>
    <xf numFmtId="0" fontId="11" fillId="0" borderId="30" xfId="0" applyFont="1" applyBorder="1" applyAlignment="1">
      <alignment vertical="top" wrapText="1"/>
    </xf>
    <xf numFmtId="166" fontId="14" fillId="0" borderId="0" xfId="0" applyNumberFormat="1" applyFont="1" applyAlignment="1">
      <alignment horizontal="right"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9DFEE-2D95-40E9-B297-6EF8C83DCBF3}">
  <dimension ref="A1:IU13"/>
  <sheetViews>
    <sheetView workbookViewId="0">
      <selection sqref="A1:E1"/>
    </sheetView>
  </sheetViews>
  <sheetFormatPr baseColWidth="10" defaultRowHeight="12.75" x14ac:dyDescent="0.25"/>
  <cols>
    <col min="1" max="1" width="3.28515625" customWidth="1"/>
    <col min="2" max="2" width="25.140625" customWidth="1"/>
    <col min="3" max="4" width="45.28515625" customWidth="1"/>
    <col min="5" max="5" width="3.28515625" customWidth="1"/>
    <col min="6" max="255" width="10.7109375" hidden="1" customWidth="1"/>
  </cols>
  <sheetData>
    <row r="1" spans="1:6" ht="27.2" customHeight="1" x14ac:dyDescent="0.25">
      <c r="A1" s="118" t="s">
        <v>2</v>
      </c>
      <c r="B1" s="119"/>
      <c r="C1" s="119"/>
      <c r="D1" s="119"/>
      <c r="E1" s="120"/>
      <c r="F1" s="14"/>
    </row>
    <row r="2" spans="1:6" ht="15.2" customHeight="1" x14ac:dyDescent="0.25">
      <c r="A2" s="1"/>
      <c r="B2" s="6"/>
      <c r="C2" s="6"/>
      <c r="D2" s="6"/>
      <c r="E2" s="10"/>
      <c r="F2" s="14"/>
    </row>
    <row r="3" spans="1:6" ht="15.2" customHeight="1" x14ac:dyDescent="0.25">
      <c r="A3" s="2"/>
      <c r="B3" s="7" t="s">
        <v>3</v>
      </c>
      <c r="C3" s="121" t="s">
        <v>8</v>
      </c>
      <c r="D3" s="121"/>
      <c r="E3" s="11"/>
      <c r="F3" s="14"/>
    </row>
    <row r="4" spans="1:6" ht="15.2" customHeight="1" x14ac:dyDescent="0.25">
      <c r="A4" s="3"/>
      <c r="B4" s="8"/>
      <c r="C4" s="8"/>
      <c r="D4" s="8"/>
      <c r="E4" s="12"/>
      <c r="F4" s="14"/>
    </row>
    <row r="5" spans="1:6" ht="15.2" customHeight="1" x14ac:dyDescent="0.25">
      <c r="A5" s="2"/>
      <c r="B5" s="7" t="s">
        <v>4</v>
      </c>
      <c r="C5" s="122" t="s">
        <v>9</v>
      </c>
      <c r="D5" s="122"/>
      <c r="E5" s="11"/>
      <c r="F5" s="14"/>
    </row>
    <row r="6" spans="1:6" ht="15.2" customHeight="1" x14ac:dyDescent="0.25">
      <c r="A6" s="3"/>
      <c r="B6" s="8"/>
      <c r="C6" s="8"/>
      <c r="D6" s="8"/>
      <c r="E6" s="12"/>
      <c r="F6" s="14"/>
    </row>
    <row r="7" spans="1:6" ht="15.2" customHeight="1" x14ac:dyDescent="0.25">
      <c r="A7" s="2"/>
      <c r="B7" s="7" t="s">
        <v>5</v>
      </c>
      <c r="C7" s="122"/>
      <c r="D7" s="122"/>
      <c r="E7" s="11"/>
      <c r="F7" s="14"/>
    </row>
    <row r="8" spans="1:6" ht="15.2" customHeight="1" x14ac:dyDescent="0.25">
      <c r="A8" s="3"/>
      <c r="B8" s="8"/>
      <c r="C8" s="8"/>
      <c r="D8" s="8"/>
      <c r="E8" s="12"/>
      <c r="F8" s="14"/>
    </row>
    <row r="9" spans="1:6" ht="15.2" customHeight="1" x14ac:dyDescent="0.25">
      <c r="A9" s="2"/>
      <c r="B9" s="7" t="s">
        <v>6</v>
      </c>
      <c r="C9" s="122" t="s">
        <v>10</v>
      </c>
      <c r="D9" s="122"/>
      <c r="E9" s="11"/>
      <c r="F9" s="14"/>
    </row>
    <row r="10" spans="1:6" ht="15.2" customHeight="1" x14ac:dyDescent="0.25">
      <c r="A10" s="3"/>
      <c r="B10" s="8"/>
      <c r="C10" s="8"/>
      <c r="D10" s="8"/>
      <c r="E10" s="12"/>
      <c r="F10" s="14"/>
    </row>
    <row r="11" spans="1:6" ht="15.2" customHeight="1" x14ac:dyDescent="0.25">
      <c r="A11" s="2"/>
      <c r="B11" s="7" t="s">
        <v>7</v>
      </c>
      <c r="C11" s="122" t="s">
        <v>11</v>
      </c>
      <c r="D11" s="122"/>
      <c r="E11" s="11"/>
      <c r="F11" s="14"/>
    </row>
    <row r="12" spans="1:6" ht="15.95" customHeight="1" x14ac:dyDescent="0.25">
      <c r="A12" s="4"/>
      <c r="B12" s="9"/>
      <c r="C12" s="9"/>
      <c r="D12" s="9"/>
      <c r="E12" s="13"/>
      <c r="F12" s="14"/>
    </row>
    <row r="13" spans="1:6" ht="15" x14ac:dyDescent="0.25">
      <c r="A13" s="5"/>
      <c r="B13" s="5"/>
      <c r="C13" s="5"/>
      <c r="D13" s="5"/>
      <c r="E13" s="5"/>
    </row>
  </sheetData>
  <mergeCells count="6">
    <mergeCell ref="A1:E1"/>
    <mergeCell ref="C3:D3"/>
    <mergeCell ref="C5:D5"/>
    <mergeCell ref="C7:D7"/>
    <mergeCell ref="C9:D9"/>
    <mergeCell ref="C11:D11"/>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1F13A-41A9-48F0-BF96-5B4879BF0BA3}">
  <dimension ref="A1:IU31"/>
  <sheetViews>
    <sheetView tabSelected="1" workbookViewId="0">
      <selection activeCell="C23" sqref="C23"/>
    </sheetView>
  </sheetViews>
  <sheetFormatPr baseColWidth="10" defaultRowHeight="12.75" x14ac:dyDescent="0.25"/>
  <cols>
    <col min="1" max="1" width="112" customWidth="1"/>
    <col min="2" max="6" width="20.7109375" customWidth="1"/>
    <col min="7" max="7" width="17.5703125" customWidth="1"/>
    <col min="8" max="255" width="10.85546875" hidden="1" customWidth="1"/>
  </cols>
  <sheetData>
    <row r="1" spans="1:13" ht="54.4" customHeight="1" x14ac:dyDescent="0.25">
      <c r="A1" s="146" t="s">
        <v>446</v>
      </c>
      <c r="B1" s="146"/>
      <c r="C1" s="146"/>
      <c r="D1" s="146"/>
      <c r="E1" s="146"/>
      <c r="F1" s="146"/>
      <c r="G1" s="146"/>
    </row>
    <row r="2" spans="1:13" ht="15.2" customHeight="1" x14ac:dyDescent="0.25">
      <c r="A2" s="124" t="s">
        <v>8</v>
      </c>
      <c r="B2" s="125"/>
      <c r="C2" s="125"/>
      <c r="D2" s="125"/>
      <c r="E2" s="125"/>
      <c r="F2" s="125"/>
      <c r="G2" s="126"/>
      <c r="H2" s="33"/>
    </row>
    <row r="3" spans="1:13" ht="15.2" customHeight="1" x14ac:dyDescent="0.25">
      <c r="A3" s="130" t="s">
        <v>302</v>
      </c>
      <c r="B3" s="131"/>
      <c r="C3" s="131"/>
      <c r="D3" s="131"/>
      <c r="E3" s="131"/>
      <c r="F3" s="131"/>
      <c r="G3" s="132"/>
      <c r="H3" s="33"/>
    </row>
    <row r="4" spans="1:13" ht="15.2" customHeight="1" x14ac:dyDescent="0.25">
      <c r="A4" s="130" t="s">
        <v>447</v>
      </c>
      <c r="B4" s="131"/>
      <c r="C4" s="131"/>
      <c r="D4" s="131"/>
      <c r="E4" s="131"/>
      <c r="F4" s="131"/>
      <c r="G4" s="132"/>
      <c r="H4" s="33"/>
    </row>
    <row r="5" spans="1:13" ht="15.2" customHeight="1" x14ac:dyDescent="0.25">
      <c r="A5" s="130" t="s">
        <v>172</v>
      </c>
      <c r="B5" s="131"/>
      <c r="C5" s="131"/>
      <c r="D5" s="131"/>
      <c r="E5" s="131"/>
      <c r="F5" s="131"/>
      <c r="G5" s="132"/>
      <c r="H5" s="33"/>
    </row>
    <row r="6" spans="1:13" ht="15.2" customHeight="1" x14ac:dyDescent="0.25">
      <c r="A6" s="139" t="s">
        <v>15</v>
      </c>
      <c r="B6" s="140"/>
      <c r="C6" s="140"/>
      <c r="D6" s="140"/>
      <c r="E6" s="140"/>
      <c r="F6" s="140"/>
      <c r="G6" s="141"/>
      <c r="H6" s="33"/>
    </row>
    <row r="7" spans="1:13" ht="15.2" customHeight="1" x14ac:dyDescent="0.25">
      <c r="A7" s="147" t="s">
        <v>448</v>
      </c>
      <c r="B7" s="145" t="s">
        <v>380</v>
      </c>
      <c r="C7" s="145"/>
      <c r="D7" s="145"/>
      <c r="E7" s="145"/>
      <c r="F7" s="145"/>
      <c r="G7" s="145" t="s">
        <v>385</v>
      </c>
      <c r="H7" s="33"/>
    </row>
    <row r="8" spans="1:13" ht="30.2" customHeight="1" x14ac:dyDescent="0.25">
      <c r="A8" s="149"/>
      <c r="B8" s="45" t="s">
        <v>381</v>
      </c>
      <c r="C8" s="45" t="s">
        <v>444</v>
      </c>
      <c r="D8" s="45" t="s">
        <v>298</v>
      </c>
      <c r="E8" s="45" t="s">
        <v>227</v>
      </c>
      <c r="F8" s="45" t="s">
        <v>229</v>
      </c>
      <c r="G8" s="145"/>
      <c r="H8" s="33"/>
    </row>
    <row r="9" spans="1:13" ht="15.2" customHeight="1" x14ac:dyDescent="0.25">
      <c r="A9" s="55" t="s">
        <v>449</v>
      </c>
      <c r="B9" s="97">
        <v>46238356</v>
      </c>
      <c r="C9" s="97">
        <v>0</v>
      </c>
      <c r="D9" s="97">
        <v>46238356</v>
      </c>
      <c r="E9" s="97">
        <v>45835044.490000002</v>
      </c>
      <c r="F9" s="97">
        <v>45707015.490000002</v>
      </c>
      <c r="G9" s="97">
        <v>403311.51</v>
      </c>
      <c r="H9" s="33"/>
    </row>
    <row r="10" spans="1:13" ht="15.2" customHeight="1" x14ac:dyDescent="0.25">
      <c r="A10" s="56" t="s">
        <v>450</v>
      </c>
      <c r="B10" s="95">
        <v>46238356</v>
      </c>
      <c r="C10" s="95">
        <v>0</v>
      </c>
      <c r="D10" s="95">
        <v>46238356</v>
      </c>
      <c r="E10" s="95">
        <v>45835044.490000002</v>
      </c>
      <c r="F10" s="95">
        <v>45707015.490000002</v>
      </c>
      <c r="G10" s="95">
        <v>403311.51</v>
      </c>
      <c r="H10" s="95"/>
      <c r="I10" s="95"/>
      <c r="J10" s="95"/>
      <c r="K10" s="181">
        <v>403311.51</v>
      </c>
      <c r="L10" s="179"/>
      <c r="M10" s="180"/>
    </row>
    <row r="11" spans="1:13" ht="15.2" customHeight="1" x14ac:dyDescent="0.25">
      <c r="A11" s="56" t="s">
        <v>451</v>
      </c>
      <c r="B11" s="95">
        <v>0</v>
      </c>
      <c r="C11" s="95">
        <v>0</v>
      </c>
      <c r="D11" s="95">
        <v>0</v>
      </c>
      <c r="E11" s="95">
        <v>0</v>
      </c>
      <c r="F11" s="95">
        <v>0</v>
      </c>
      <c r="G11" s="95">
        <v>0</v>
      </c>
      <c r="H11" s="33"/>
    </row>
    <row r="12" spans="1:13" ht="15.2" customHeight="1" x14ac:dyDescent="0.25">
      <c r="A12" s="56" t="s">
        <v>452</v>
      </c>
      <c r="B12" s="95">
        <v>0</v>
      </c>
      <c r="C12" s="95">
        <v>0</v>
      </c>
      <c r="D12" s="95">
        <v>0</v>
      </c>
      <c r="E12" s="95">
        <v>0</v>
      </c>
      <c r="F12" s="95">
        <v>0</v>
      </c>
      <c r="G12" s="95">
        <v>0</v>
      </c>
      <c r="H12" s="33"/>
    </row>
    <row r="13" spans="1:13" ht="15.2" customHeight="1" x14ac:dyDescent="0.25">
      <c r="A13" s="56" t="s">
        <v>453</v>
      </c>
      <c r="B13" s="95">
        <v>0</v>
      </c>
      <c r="C13" s="95">
        <v>0</v>
      </c>
      <c r="D13" s="95">
        <v>0</v>
      </c>
      <c r="E13" s="95">
        <v>0</v>
      </c>
      <c r="F13" s="95">
        <v>0</v>
      </c>
      <c r="G13" s="95">
        <v>0</v>
      </c>
      <c r="H13" s="33"/>
    </row>
    <row r="14" spans="1:13" ht="15.2" customHeight="1" x14ac:dyDescent="0.25">
      <c r="A14" s="56" t="s">
        <v>454</v>
      </c>
      <c r="B14" s="95">
        <v>0</v>
      </c>
      <c r="C14" s="95">
        <v>0</v>
      </c>
      <c r="D14" s="95">
        <v>0</v>
      </c>
      <c r="E14" s="95">
        <v>0</v>
      </c>
      <c r="F14" s="95">
        <v>0</v>
      </c>
      <c r="G14" s="95">
        <v>0</v>
      </c>
      <c r="H14" s="33"/>
    </row>
    <row r="15" spans="1:13" ht="15.2" customHeight="1" x14ac:dyDescent="0.25">
      <c r="A15" s="56" t="s">
        <v>455</v>
      </c>
      <c r="B15" s="95">
        <v>0</v>
      </c>
      <c r="C15" s="95">
        <v>0</v>
      </c>
      <c r="D15" s="95">
        <v>0</v>
      </c>
      <c r="E15" s="95">
        <v>0</v>
      </c>
      <c r="F15" s="95">
        <v>0</v>
      </c>
      <c r="G15" s="95">
        <v>0</v>
      </c>
      <c r="H15" s="33"/>
    </row>
    <row r="16" spans="1:13" ht="15" x14ac:dyDescent="0.25">
      <c r="A16" s="92" t="s">
        <v>456</v>
      </c>
      <c r="B16" s="95">
        <v>0</v>
      </c>
      <c r="C16" s="95">
        <v>0</v>
      </c>
      <c r="D16" s="95">
        <v>0</v>
      </c>
      <c r="E16" s="95">
        <v>0</v>
      </c>
      <c r="F16" s="95">
        <v>0</v>
      </c>
      <c r="G16" s="95">
        <v>0</v>
      </c>
      <c r="H16" s="33"/>
    </row>
    <row r="17" spans="1:8" ht="15.2" customHeight="1" x14ac:dyDescent="0.25">
      <c r="A17" s="56" t="s">
        <v>457</v>
      </c>
      <c r="B17" s="95">
        <v>0</v>
      </c>
      <c r="C17" s="95">
        <v>0</v>
      </c>
      <c r="D17" s="95">
        <v>0</v>
      </c>
      <c r="E17" s="95">
        <v>0</v>
      </c>
      <c r="F17" s="95">
        <v>0</v>
      </c>
      <c r="G17" s="95">
        <v>0</v>
      </c>
      <c r="H17" s="33"/>
    </row>
    <row r="18" spans="1:8" ht="15.2" customHeight="1" x14ac:dyDescent="0.25">
      <c r="A18" s="61"/>
      <c r="B18" s="96"/>
      <c r="C18" s="96"/>
      <c r="D18" s="96"/>
      <c r="E18" s="96"/>
      <c r="F18" s="96"/>
      <c r="G18" s="96"/>
      <c r="H18" s="33"/>
    </row>
    <row r="19" spans="1:8" ht="15.2" customHeight="1" x14ac:dyDescent="0.25">
      <c r="A19" s="88" t="s">
        <v>458</v>
      </c>
      <c r="B19" s="97">
        <v>0</v>
      </c>
      <c r="C19" s="97">
        <v>0</v>
      </c>
      <c r="D19" s="97">
        <v>0</v>
      </c>
      <c r="E19" s="97">
        <v>0</v>
      </c>
      <c r="F19" s="97">
        <v>0</v>
      </c>
      <c r="G19" s="97">
        <v>0</v>
      </c>
      <c r="H19" s="33"/>
    </row>
    <row r="20" spans="1:8" ht="15.2" customHeight="1" x14ac:dyDescent="0.25">
      <c r="A20" s="56" t="s">
        <v>450</v>
      </c>
      <c r="B20" s="95">
        <v>0</v>
      </c>
      <c r="C20" s="95">
        <v>0</v>
      </c>
      <c r="D20" s="95">
        <v>0</v>
      </c>
      <c r="E20" s="95">
        <v>0</v>
      </c>
      <c r="F20" s="95">
        <v>0</v>
      </c>
      <c r="G20" s="95">
        <v>0</v>
      </c>
      <c r="H20" s="33"/>
    </row>
    <row r="21" spans="1:8" ht="15.2" customHeight="1" x14ac:dyDescent="0.25">
      <c r="A21" s="56" t="s">
        <v>451</v>
      </c>
      <c r="B21" s="95">
        <v>0</v>
      </c>
      <c r="C21" s="95">
        <v>0</v>
      </c>
      <c r="D21" s="95">
        <v>0</v>
      </c>
      <c r="E21" s="95">
        <v>0</v>
      </c>
      <c r="F21" s="95">
        <v>0</v>
      </c>
      <c r="G21" s="95">
        <v>0</v>
      </c>
      <c r="H21" s="33"/>
    </row>
    <row r="22" spans="1:8" ht="15.2" customHeight="1" x14ac:dyDescent="0.25">
      <c r="A22" s="56" t="s">
        <v>452</v>
      </c>
      <c r="B22" s="95">
        <v>0</v>
      </c>
      <c r="C22" s="95">
        <v>0</v>
      </c>
      <c r="D22" s="95">
        <v>0</v>
      </c>
      <c r="E22" s="95">
        <v>0</v>
      </c>
      <c r="F22" s="95">
        <v>0</v>
      </c>
      <c r="G22" s="95">
        <v>0</v>
      </c>
      <c r="H22" s="33"/>
    </row>
    <row r="23" spans="1:8" ht="15.2" customHeight="1" x14ac:dyDescent="0.25">
      <c r="A23" s="56" t="s">
        <v>453</v>
      </c>
      <c r="B23" s="95">
        <v>0</v>
      </c>
      <c r="C23" s="95">
        <v>0</v>
      </c>
      <c r="D23" s="95">
        <v>0</v>
      </c>
      <c r="E23" s="95">
        <v>0</v>
      </c>
      <c r="F23" s="95">
        <v>0</v>
      </c>
      <c r="G23" s="95">
        <v>0</v>
      </c>
      <c r="H23" s="33"/>
    </row>
    <row r="24" spans="1:8" ht="15.2" customHeight="1" x14ac:dyDescent="0.25">
      <c r="A24" s="56" t="s">
        <v>454</v>
      </c>
      <c r="B24" s="95">
        <v>0</v>
      </c>
      <c r="C24" s="95">
        <v>0</v>
      </c>
      <c r="D24" s="95">
        <v>0</v>
      </c>
      <c r="E24" s="95">
        <v>0</v>
      </c>
      <c r="F24" s="95">
        <v>0</v>
      </c>
      <c r="G24" s="95">
        <v>0</v>
      </c>
      <c r="H24" s="33"/>
    </row>
    <row r="25" spans="1:8" ht="15.2" customHeight="1" x14ac:dyDescent="0.25">
      <c r="A25" s="56" t="s">
        <v>455</v>
      </c>
      <c r="B25" s="95">
        <v>0</v>
      </c>
      <c r="C25" s="95">
        <v>0</v>
      </c>
      <c r="D25" s="95">
        <v>0</v>
      </c>
      <c r="E25" s="95">
        <v>0</v>
      </c>
      <c r="F25" s="95">
        <v>0</v>
      </c>
      <c r="G25" s="95">
        <v>0</v>
      </c>
      <c r="H25" s="33"/>
    </row>
    <row r="26" spans="1:8" ht="15" x14ac:dyDescent="0.25">
      <c r="A26" s="92" t="s">
        <v>456</v>
      </c>
      <c r="B26" s="95">
        <v>0</v>
      </c>
      <c r="C26" s="95">
        <v>0</v>
      </c>
      <c r="D26" s="95">
        <v>0</v>
      </c>
      <c r="E26" s="95">
        <v>0</v>
      </c>
      <c r="F26" s="95">
        <v>0</v>
      </c>
      <c r="G26" s="95">
        <v>0</v>
      </c>
      <c r="H26" s="33"/>
    </row>
    <row r="27" spans="1:8" ht="15.2" customHeight="1" x14ac:dyDescent="0.25">
      <c r="A27" s="56" t="s">
        <v>457</v>
      </c>
      <c r="B27" s="95">
        <v>0</v>
      </c>
      <c r="C27" s="95">
        <v>0</v>
      </c>
      <c r="D27" s="95">
        <v>0</v>
      </c>
      <c r="E27" s="95">
        <v>0</v>
      </c>
      <c r="F27" s="95">
        <v>0</v>
      </c>
      <c r="G27" s="95">
        <v>0</v>
      </c>
      <c r="H27" s="33"/>
    </row>
    <row r="28" spans="1:8" ht="15.2" customHeight="1" x14ac:dyDescent="0.25">
      <c r="A28" s="61"/>
      <c r="B28" s="96"/>
      <c r="C28" s="96"/>
      <c r="D28" s="96"/>
      <c r="E28" s="96"/>
      <c r="F28" s="96"/>
      <c r="G28" s="96"/>
      <c r="H28" s="33"/>
    </row>
    <row r="29" spans="1:8" ht="15.2" customHeight="1" x14ac:dyDescent="0.25">
      <c r="A29" s="57" t="s">
        <v>459</v>
      </c>
      <c r="B29" s="97">
        <v>46238356</v>
      </c>
      <c r="C29" s="97">
        <v>0</v>
      </c>
      <c r="D29" s="97">
        <v>46238356</v>
      </c>
      <c r="E29" s="97">
        <v>45835044.490000002</v>
      </c>
      <c r="F29" s="97">
        <v>45707015.490000002</v>
      </c>
      <c r="G29" s="97">
        <v>403311.51</v>
      </c>
      <c r="H29" s="33"/>
    </row>
    <row r="30" spans="1:8" ht="15.2" customHeight="1" x14ac:dyDescent="0.25">
      <c r="A30" s="62"/>
      <c r="B30" s="98"/>
      <c r="C30" s="98"/>
      <c r="D30" s="98"/>
      <c r="E30" s="98"/>
      <c r="F30" s="98"/>
      <c r="G30" s="98"/>
      <c r="H30" s="33"/>
    </row>
    <row r="31" spans="1:8" ht="15" x14ac:dyDescent="0.25">
      <c r="A31" s="23"/>
      <c r="B31" s="23"/>
      <c r="C31" s="23"/>
      <c r="D31" s="23"/>
      <c r="E31" s="23"/>
      <c r="F31" s="23"/>
      <c r="G31" s="23"/>
    </row>
  </sheetData>
  <mergeCells count="10">
    <mergeCell ref="K10:M10"/>
    <mergeCell ref="A7:A8"/>
    <mergeCell ref="B7:F7"/>
    <mergeCell ref="G7:G8"/>
    <mergeCell ref="A1:G1"/>
    <mergeCell ref="A2:G2"/>
    <mergeCell ref="A3:G3"/>
    <mergeCell ref="A4:G4"/>
    <mergeCell ref="A5:G5"/>
    <mergeCell ref="A6:G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A727-90A2-44BB-9427-2415BBFE8830}">
  <dimension ref="A1:G122"/>
  <sheetViews>
    <sheetView workbookViewId="0"/>
  </sheetViews>
  <sheetFormatPr baseColWidth="10" defaultRowHeight="12.75" x14ac:dyDescent="0.25"/>
  <cols>
    <col min="1" max="1" width="60.7109375" customWidth="1"/>
    <col min="2" max="6" width="17.42578125" customWidth="1"/>
    <col min="7" max="255" width="0" hidden="1" customWidth="1"/>
  </cols>
  <sheetData>
    <row r="1" spans="1:7" ht="15.2" customHeight="1" x14ac:dyDescent="0.25">
      <c r="A1" s="99"/>
      <c r="B1" s="42"/>
      <c r="C1" s="42"/>
      <c r="D1" s="42"/>
      <c r="E1" s="42"/>
      <c r="F1" s="42"/>
    </row>
    <row r="2" spans="1:7" ht="15.2" customHeight="1" x14ac:dyDescent="0.25">
      <c r="A2" s="161" t="s">
        <v>8</v>
      </c>
      <c r="B2" s="162"/>
      <c r="C2" s="162"/>
      <c r="D2" s="162"/>
      <c r="E2" s="162"/>
      <c r="F2" s="163"/>
      <c r="G2" s="33"/>
    </row>
    <row r="3" spans="1:7" ht="15.2" customHeight="1" x14ac:dyDescent="0.25">
      <c r="A3" s="167" t="s">
        <v>460</v>
      </c>
      <c r="B3" s="168"/>
      <c r="C3" s="168"/>
      <c r="D3" s="168"/>
      <c r="E3" s="168"/>
      <c r="F3" s="169"/>
      <c r="G3" s="33"/>
    </row>
    <row r="4" spans="1:7" ht="15.2" customHeight="1" x14ac:dyDescent="0.25">
      <c r="A4" s="167" t="s">
        <v>461</v>
      </c>
      <c r="B4" s="168"/>
      <c r="C4" s="168"/>
      <c r="D4" s="168"/>
      <c r="E4" s="168"/>
      <c r="F4" s="169"/>
      <c r="G4" s="33"/>
    </row>
    <row r="5" spans="1:7" ht="15.2" customHeight="1" x14ac:dyDescent="0.25">
      <c r="A5" s="170" t="s">
        <v>172</v>
      </c>
      <c r="B5" s="171"/>
      <c r="C5" s="171"/>
      <c r="D5" s="171"/>
      <c r="E5" s="171"/>
      <c r="F5" s="172"/>
      <c r="G5" s="33"/>
    </row>
    <row r="6" spans="1:7" ht="30.2" customHeight="1" x14ac:dyDescent="0.25">
      <c r="A6" s="164" t="s">
        <v>462</v>
      </c>
      <c r="B6" s="165"/>
      <c r="C6" s="165"/>
      <c r="D6" s="165"/>
      <c r="E6" s="165"/>
      <c r="F6" s="166"/>
      <c r="G6" s="33"/>
    </row>
    <row r="7" spans="1:7" ht="30.2" customHeight="1" x14ac:dyDescent="0.25">
      <c r="A7" s="90" t="s">
        <v>203</v>
      </c>
      <c r="B7" s="90" t="s">
        <v>555</v>
      </c>
      <c r="C7" s="45" t="s">
        <v>556</v>
      </c>
      <c r="D7" s="45" t="s">
        <v>557</v>
      </c>
      <c r="E7" s="45" t="s">
        <v>558</v>
      </c>
      <c r="F7" s="90" t="s">
        <v>559</v>
      </c>
      <c r="G7" s="33"/>
    </row>
    <row r="8" spans="1:7" ht="15.2" customHeight="1" x14ac:dyDescent="0.25">
      <c r="A8" s="100" t="s">
        <v>463</v>
      </c>
      <c r="B8" s="106"/>
      <c r="C8" s="106"/>
      <c r="D8" s="106"/>
      <c r="E8" s="106"/>
      <c r="F8" s="106"/>
      <c r="G8" s="33"/>
    </row>
    <row r="9" spans="1:7" ht="15" x14ac:dyDescent="0.25">
      <c r="A9" s="101" t="s">
        <v>464</v>
      </c>
      <c r="B9" s="61"/>
      <c r="C9" s="61"/>
      <c r="D9" s="61"/>
      <c r="E9" s="61"/>
      <c r="F9" s="61"/>
      <c r="G9" s="33"/>
    </row>
    <row r="10" spans="1:7" ht="15" x14ac:dyDescent="0.25">
      <c r="A10" s="102" t="s">
        <v>465</v>
      </c>
      <c r="B10" s="91">
        <v>0</v>
      </c>
      <c r="C10" s="91">
        <v>0</v>
      </c>
      <c r="D10" s="91">
        <v>540.79</v>
      </c>
      <c r="E10" s="91">
        <v>0</v>
      </c>
      <c r="F10" s="91">
        <v>540.79</v>
      </c>
      <c r="G10" s="33"/>
    </row>
    <row r="11" spans="1:7" ht="30.2" customHeight="1" x14ac:dyDescent="0.25">
      <c r="A11" s="102" t="s">
        <v>466</v>
      </c>
      <c r="B11" s="91">
        <v>0</v>
      </c>
      <c r="C11" s="91">
        <v>0</v>
      </c>
      <c r="D11" s="91">
        <v>4973.6899999999996</v>
      </c>
      <c r="E11" s="91">
        <v>0</v>
      </c>
      <c r="F11" s="91">
        <v>4973.6899999999996</v>
      </c>
      <c r="G11" s="33"/>
    </row>
    <row r="12" spans="1:7" ht="15" x14ac:dyDescent="0.25">
      <c r="A12" s="102" t="s">
        <v>467</v>
      </c>
      <c r="B12" s="91">
        <v>140000</v>
      </c>
      <c r="C12" s="91">
        <v>0</v>
      </c>
      <c r="D12" s="91">
        <v>1450</v>
      </c>
      <c r="E12" s="91">
        <v>75841.56</v>
      </c>
      <c r="F12" s="91">
        <v>65608.44</v>
      </c>
      <c r="G12" s="33"/>
    </row>
    <row r="13" spans="1:7" ht="15" x14ac:dyDescent="0.25">
      <c r="A13" s="102" t="s">
        <v>468</v>
      </c>
      <c r="B13" s="91">
        <v>0</v>
      </c>
      <c r="C13" s="91">
        <v>0</v>
      </c>
      <c r="D13" s="91">
        <v>3139.62</v>
      </c>
      <c r="E13" s="91">
        <v>0</v>
      </c>
      <c r="F13" s="91">
        <v>3139.62</v>
      </c>
      <c r="G13" s="33"/>
    </row>
    <row r="14" spans="1:7" ht="45.4" customHeight="1" x14ac:dyDescent="0.25">
      <c r="A14" s="102" t="s">
        <v>469</v>
      </c>
      <c r="B14" s="91">
        <v>0</v>
      </c>
      <c r="C14" s="91">
        <v>0</v>
      </c>
      <c r="D14" s="91">
        <v>13525.6</v>
      </c>
      <c r="E14" s="91">
        <v>0</v>
      </c>
      <c r="F14" s="91">
        <v>13525.6</v>
      </c>
      <c r="G14" s="33"/>
    </row>
    <row r="15" spans="1:7" ht="30.2" customHeight="1" x14ac:dyDescent="0.25">
      <c r="A15" s="102" t="s">
        <v>470</v>
      </c>
      <c r="B15" s="91">
        <v>203724.57</v>
      </c>
      <c r="C15" s="91">
        <v>0</v>
      </c>
      <c r="D15" s="91">
        <v>7740.01</v>
      </c>
      <c r="E15" s="91">
        <v>139865.79999999999</v>
      </c>
      <c r="F15" s="91">
        <v>71598.78</v>
      </c>
      <c r="G15" s="33"/>
    </row>
    <row r="16" spans="1:7" ht="30.2" customHeight="1" x14ac:dyDescent="0.25">
      <c r="A16" s="102" t="s">
        <v>471</v>
      </c>
      <c r="B16" s="91">
        <v>0</v>
      </c>
      <c r="C16" s="91">
        <v>0</v>
      </c>
      <c r="D16" s="91">
        <v>2907</v>
      </c>
      <c r="E16" s="91">
        <v>364</v>
      </c>
      <c r="F16" s="91">
        <v>2543</v>
      </c>
      <c r="G16" s="33"/>
    </row>
    <row r="17" spans="1:7" ht="15" x14ac:dyDescent="0.25">
      <c r="A17" s="102" t="s">
        <v>472</v>
      </c>
      <c r="B17" s="91">
        <v>1056860.29</v>
      </c>
      <c r="C17" s="91">
        <v>0</v>
      </c>
      <c r="D17" s="91">
        <v>0</v>
      </c>
      <c r="E17" s="91">
        <v>131.08000000000001</v>
      </c>
      <c r="F17" s="91">
        <v>1056729.21</v>
      </c>
      <c r="G17" s="33"/>
    </row>
    <row r="18" spans="1:7" ht="15" x14ac:dyDescent="0.25">
      <c r="A18" s="102" t="s">
        <v>473</v>
      </c>
      <c r="B18" s="91">
        <v>0</v>
      </c>
      <c r="C18" s="91">
        <v>0</v>
      </c>
      <c r="D18" s="91">
        <v>94540</v>
      </c>
      <c r="E18" s="91">
        <v>0</v>
      </c>
      <c r="F18" s="91">
        <v>94540</v>
      </c>
      <c r="G18" s="33"/>
    </row>
    <row r="19" spans="1:7" ht="15" x14ac:dyDescent="0.25">
      <c r="A19" s="102" t="s">
        <v>474</v>
      </c>
      <c r="B19" s="91">
        <v>0</v>
      </c>
      <c r="C19" s="91">
        <v>0</v>
      </c>
      <c r="D19" s="91">
        <v>1160</v>
      </c>
      <c r="E19" s="91">
        <v>0</v>
      </c>
      <c r="F19" s="91">
        <v>1160</v>
      </c>
      <c r="G19" s="33"/>
    </row>
    <row r="20" spans="1:7" ht="15" x14ac:dyDescent="0.25">
      <c r="A20" s="102" t="s">
        <v>475</v>
      </c>
      <c r="B20" s="91">
        <v>120000</v>
      </c>
      <c r="C20" s="91">
        <v>0</v>
      </c>
      <c r="D20" s="91">
        <v>0</v>
      </c>
      <c r="E20" s="91">
        <v>120000</v>
      </c>
      <c r="F20" s="91">
        <v>0</v>
      </c>
      <c r="G20" s="33"/>
    </row>
    <row r="21" spans="1:7" ht="30.2" customHeight="1" x14ac:dyDescent="0.25">
      <c r="A21" s="102" t="s">
        <v>476</v>
      </c>
      <c r="B21" s="91">
        <v>0</v>
      </c>
      <c r="C21" s="91">
        <v>0</v>
      </c>
      <c r="D21" s="91">
        <v>105328</v>
      </c>
      <c r="E21" s="91">
        <v>0</v>
      </c>
      <c r="F21" s="91">
        <v>105328</v>
      </c>
      <c r="G21" s="33"/>
    </row>
    <row r="22" spans="1:7" ht="30.2" customHeight="1" x14ac:dyDescent="0.25">
      <c r="A22" s="102" t="s">
        <v>477</v>
      </c>
      <c r="B22" s="91">
        <v>0</v>
      </c>
      <c r="C22" s="91">
        <v>0</v>
      </c>
      <c r="D22" s="91">
        <v>5419.52</v>
      </c>
      <c r="E22" s="91">
        <v>0</v>
      </c>
      <c r="F22" s="91">
        <v>5419.52</v>
      </c>
      <c r="G22" s="33"/>
    </row>
    <row r="23" spans="1:7" ht="15" x14ac:dyDescent="0.25">
      <c r="A23" s="102" t="s">
        <v>478</v>
      </c>
      <c r="B23" s="91">
        <v>46.4</v>
      </c>
      <c r="C23" s="91">
        <v>0</v>
      </c>
      <c r="D23" s="91">
        <v>990.68</v>
      </c>
      <c r="E23" s="91">
        <v>231</v>
      </c>
      <c r="F23" s="91">
        <v>806.08</v>
      </c>
      <c r="G23" s="33"/>
    </row>
    <row r="24" spans="1:7" ht="15" x14ac:dyDescent="0.25">
      <c r="A24" s="102" t="s">
        <v>479</v>
      </c>
      <c r="B24" s="91">
        <v>220298.07</v>
      </c>
      <c r="C24" s="91">
        <v>0</v>
      </c>
      <c r="D24" s="91">
        <v>22218.76</v>
      </c>
      <c r="E24" s="91">
        <v>6443.43</v>
      </c>
      <c r="F24" s="91">
        <v>236073.4</v>
      </c>
      <c r="G24" s="33"/>
    </row>
    <row r="25" spans="1:7" ht="45.4" customHeight="1" x14ac:dyDescent="0.25">
      <c r="A25" s="102" t="s">
        <v>480</v>
      </c>
      <c r="B25" s="91">
        <v>0</v>
      </c>
      <c r="C25" s="91">
        <v>0</v>
      </c>
      <c r="D25" s="91">
        <v>2900</v>
      </c>
      <c r="E25" s="91">
        <v>0</v>
      </c>
      <c r="F25" s="91">
        <v>2900</v>
      </c>
      <c r="G25" s="33"/>
    </row>
    <row r="26" spans="1:7" ht="30.2" customHeight="1" x14ac:dyDescent="0.25">
      <c r="A26" s="102" t="s">
        <v>481</v>
      </c>
      <c r="B26" s="91">
        <v>0</v>
      </c>
      <c r="C26" s="91">
        <v>0</v>
      </c>
      <c r="D26" s="91">
        <v>6171.2</v>
      </c>
      <c r="E26" s="91">
        <v>0</v>
      </c>
      <c r="F26" s="91">
        <v>6171.2</v>
      </c>
      <c r="G26" s="33"/>
    </row>
    <row r="27" spans="1:7" ht="15" x14ac:dyDescent="0.25">
      <c r="A27" s="102" t="s">
        <v>482</v>
      </c>
      <c r="B27" s="91">
        <v>0</v>
      </c>
      <c r="C27" s="91">
        <v>0</v>
      </c>
      <c r="D27" s="91">
        <v>1972</v>
      </c>
      <c r="E27" s="91">
        <v>0</v>
      </c>
      <c r="F27" s="91">
        <v>1972</v>
      </c>
      <c r="G27" s="33"/>
    </row>
    <row r="28" spans="1:7" ht="15" x14ac:dyDescent="0.25">
      <c r="A28" s="102" t="s">
        <v>483</v>
      </c>
      <c r="B28" s="91">
        <v>4800</v>
      </c>
      <c r="C28" s="91">
        <v>0</v>
      </c>
      <c r="D28" s="91">
        <v>54400</v>
      </c>
      <c r="E28" s="91">
        <v>0</v>
      </c>
      <c r="F28" s="91">
        <v>59200</v>
      </c>
      <c r="G28" s="33"/>
    </row>
    <row r="29" spans="1:7" ht="30.2" customHeight="1" x14ac:dyDescent="0.25">
      <c r="A29" s="102" t="s">
        <v>484</v>
      </c>
      <c r="B29" s="91">
        <v>0</v>
      </c>
      <c r="C29" s="91">
        <v>0</v>
      </c>
      <c r="D29" s="91">
        <v>13500</v>
      </c>
      <c r="E29" s="91">
        <v>0</v>
      </c>
      <c r="F29" s="91">
        <v>13500</v>
      </c>
      <c r="G29" s="33"/>
    </row>
    <row r="30" spans="1:7" ht="15" x14ac:dyDescent="0.25">
      <c r="A30" s="103" t="s">
        <v>485</v>
      </c>
      <c r="B30" s="107">
        <v>1745729.33</v>
      </c>
      <c r="C30" s="107">
        <v>0</v>
      </c>
      <c r="D30" s="107">
        <v>342876.87</v>
      </c>
      <c r="E30" s="107">
        <v>342876.87</v>
      </c>
      <c r="F30" s="107">
        <v>1745729.33</v>
      </c>
      <c r="G30" s="33"/>
    </row>
    <row r="31" spans="1:7" ht="15" x14ac:dyDescent="0.25">
      <c r="A31" s="101" t="s">
        <v>486</v>
      </c>
      <c r="B31" s="61"/>
      <c r="C31" s="61"/>
      <c r="D31" s="61"/>
      <c r="E31" s="61"/>
      <c r="F31" s="61"/>
      <c r="G31" s="33"/>
    </row>
    <row r="32" spans="1:7" ht="15" x14ac:dyDescent="0.25">
      <c r="A32" s="102" t="s">
        <v>487</v>
      </c>
      <c r="B32" s="91">
        <v>0</v>
      </c>
      <c r="C32" s="91">
        <v>0</v>
      </c>
      <c r="D32" s="91">
        <v>0</v>
      </c>
      <c r="E32" s="91">
        <v>55784.95</v>
      </c>
      <c r="F32" s="91">
        <v>11019820.050000001</v>
      </c>
      <c r="G32" s="33"/>
    </row>
    <row r="33" spans="1:7" ht="15" x14ac:dyDescent="0.25">
      <c r="A33" s="102" t="s">
        <v>488</v>
      </c>
      <c r="B33" s="91">
        <v>0</v>
      </c>
      <c r="C33" s="91">
        <v>0</v>
      </c>
      <c r="D33" s="91">
        <v>7331.62</v>
      </c>
      <c r="E33" s="91">
        <v>95349.84</v>
      </c>
      <c r="F33" s="91">
        <v>280362.78000000003</v>
      </c>
      <c r="G33" s="33"/>
    </row>
    <row r="34" spans="1:7" ht="15" x14ac:dyDescent="0.25">
      <c r="A34" s="102" t="s">
        <v>489</v>
      </c>
      <c r="B34" s="91">
        <v>0</v>
      </c>
      <c r="C34" s="91">
        <v>0</v>
      </c>
      <c r="D34" s="91">
        <v>130133.41</v>
      </c>
      <c r="E34" s="91">
        <v>163160.95999999999</v>
      </c>
      <c r="F34" s="91">
        <v>1382188.45</v>
      </c>
      <c r="G34" s="33"/>
    </row>
    <row r="35" spans="1:7" ht="15" x14ac:dyDescent="0.25">
      <c r="A35" s="102" t="s">
        <v>490</v>
      </c>
      <c r="B35" s="91">
        <v>0</v>
      </c>
      <c r="C35" s="91">
        <v>0</v>
      </c>
      <c r="D35" s="91">
        <v>0</v>
      </c>
      <c r="E35" s="91">
        <v>534036.74</v>
      </c>
      <c r="F35" s="91">
        <v>28358146.260000002</v>
      </c>
      <c r="G35" s="33"/>
    </row>
    <row r="36" spans="1:7" ht="15" x14ac:dyDescent="0.25">
      <c r="A36" s="102" t="s">
        <v>491</v>
      </c>
      <c r="B36" s="91">
        <v>0</v>
      </c>
      <c r="C36" s="91">
        <v>0</v>
      </c>
      <c r="D36" s="91">
        <v>64231</v>
      </c>
      <c r="E36" s="91">
        <v>0</v>
      </c>
      <c r="F36" s="91">
        <v>176800</v>
      </c>
      <c r="G36" s="33"/>
    </row>
    <row r="37" spans="1:7" ht="15" x14ac:dyDescent="0.25">
      <c r="A37" s="102" t="s">
        <v>492</v>
      </c>
      <c r="B37" s="91">
        <v>0</v>
      </c>
      <c r="C37" s="91">
        <v>0</v>
      </c>
      <c r="D37" s="91">
        <v>710866.46</v>
      </c>
      <c r="E37" s="91">
        <v>0</v>
      </c>
      <c r="F37" s="91">
        <v>2102985.46</v>
      </c>
      <c r="G37" s="33"/>
    </row>
    <row r="38" spans="1:7" ht="15" x14ac:dyDescent="0.25">
      <c r="A38" s="102" t="s">
        <v>493</v>
      </c>
      <c r="B38" s="91">
        <v>0</v>
      </c>
      <c r="C38" s="91">
        <v>0</v>
      </c>
      <c r="D38" s="91">
        <v>0</v>
      </c>
      <c r="E38" s="91">
        <v>64230</v>
      </c>
      <c r="F38" s="91">
        <v>0</v>
      </c>
      <c r="G38" s="33"/>
    </row>
    <row r="39" spans="1:7" ht="15" x14ac:dyDescent="0.25">
      <c r="A39" s="102" t="s">
        <v>465</v>
      </c>
      <c r="B39" s="91">
        <v>82</v>
      </c>
      <c r="C39" s="91">
        <v>0</v>
      </c>
      <c r="D39" s="91">
        <v>174</v>
      </c>
      <c r="E39" s="91">
        <v>28596.81</v>
      </c>
      <c r="F39" s="91">
        <v>521659.19</v>
      </c>
      <c r="G39" s="33"/>
    </row>
    <row r="40" spans="1:7" ht="45.4" customHeight="1" x14ac:dyDescent="0.25">
      <c r="A40" s="102" t="s">
        <v>494</v>
      </c>
      <c r="B40" s="91">
        <v>0</v>
      </c>
      <c r="C40" s="91">
        <v>0</v>
      </c>
      <c r="D40" s="91">
        <v>65755.009999999995</v>
      </c>
      <c r="E40" s="91">
        <v>46934.51</v>
      </c>
      <c r="F40" s="91">
        <v>118820.5</v>
      </c>
      <c r="G40" s="33"/>
    </row>
    <row r="41" spans="1:7" ht="15" x14ac:dyDescent="0.25">
      <c r="A41" s="102" t="s">
        <v>495</v>
      </c>
      <c r="B41" s="91">
        <v>0</v>
      </c>
      <c r="C41" s="91">
        <v>0</v>
      </c>
      <c r="D41" s="91">
        <v>2318.6999999999998</v>
      </c>
      <c r="E41" s="91">
        <v>15958.12</v>
      </c>
      <c r="F41" s="91">
        <v>136360.57999999999</v>
      </c>
      <c r="G41" s="33"/>
    </row>
    <row r="42" spans="1:7" ht="15" x14ac:dyDescent="0.25">
      <c r="A42" s="102" t="s">
        <v>496</v>
      </c>
      <c r="B42" s="91">
        <v>0</v>
      </c>
      <c r="C42" s="91">
        <v>0</v>
      </c>
      <c r="D42" s="91">
        <v>2060</v>
      </c>
      <c r="E42" s="91">
        <v>0</v>
      </c>
      <c r="F42" s="91">
        <v>2060</v>
      </c>
      <c r="G42" s="33"/>
    </row>
    <row r="43" spans="1:7" ht="30.2" customHeight="1" x14ac:dyDescent="0.25">
      <c r="A43" s="102" t="s">
        <v>497</v>
      </c>
      <c r="B43" s="91">
        <v>0</v>
      </c>
      <c r="C43" s="91">
        <v>0</v>
      </c>
      <c r="D43" s="91">
        <v>3170.02</v>
      </c>
      <c r="E43" s="91">
        <v>78088.13</v>
      </c>
      <c r="F43" s="91">
        <v>145081.89000000001</v>
      </c>
      <c r="G43" s="33"/>
    </row>
    <row r="44" spans="1:7" ht="30.2" customHeight="1" x14ac:dyDescent="0.25">
      <c r="A44" s="102" t="s">
        <v>498</v>
      </c>
      <c r="B44" s="91">
        <v>0</v>
      </c>
      <c r="C44" s="91">
        <v>0</v>
      </c>
      <c r="D44" s="91">
        <v>54801.9</v>
      </c>
      <c r="E44" s="91">
        <v>4163.45</v>
      </c>
      <c r="F44" s="91">
        <v>50638.45</v>
      </c>
      <c r="G44" s="33"/>
    </row>
    <row r="45" spans="1:7" ht="15" x14ac:dyDescent="0.25">
      <c r="A45" s="102" t="s">
        <v>499</v>
      </c>
      <c r="B45" s="91">
        <v>668.42</v>
      </c>
      <c r="C45" s="91">
        <v>0</v>
      </c>
      <c r="D45" s="91">
        <v>810</v>
      </c>
      <c r="E45" s="91">
        <v>7883.53</v>
      </c>
      <c r="F45" s="91">
        <v>13594.89</v>
      </c>
      <c r="G45" s="33"/>
    </row>
    <row r="46" spans="1:7" ht="30.2" customHeight="1" x14ac:dyDescent="0.25">
      <c r="A46" s="102" t="s">
        <v>466</v>
      </c>
      <c r="B46" s="91">
        <v>0</v>
      </c>
      <c r="C46" s="91">
        <v>0</v>
      </c>
      <c r="D46" s="91">
        <v>25465.46</v>
      </c>
      <c r="E46" s="91">
        <v>0</v>
      </c>
      <c r="F46" s="91">
        <v>25465.46</v>
      </c>
      <c r="G46" s="33"/>
    </row>
    <row r="47" spans="1:7" ht="15" x14ac:dyDescent="0.25">
      <c r="A47" s="102" t="s">
        <v>500</v>
      </c>
      <c r="B47" s="91">
        <v>214.99</v>
      </c>
      <c r="C47" s="91">
        <v>0</v>
      </c>
      <c r="D47" s="91">
        <v>0</v>
      </c>
      <c r="E47" s="91">
        <v>0</v>
      </c>
      <c r="F47" s="91">
        <v>214.99</v>
      </c>
      <c r="G47" s="33"/>
    </row>
    <row r="48" spans="1:7" ht="15" x14ac:dyDescent="0.25">
      <c r="A48" s="102" t="s">
        <v>501</v>
      </c>
      <c r="B48" s="91">
        <v>0</v>
      </c>
      <c r="C48" s="91">
        <v>0</v>
      </c>
      <c r="D48" s="91">
        <v>921.16</v>
      </c>
      <c r="E48" s="91">
        <v>0</v>
      </c>
      <c r="F48" s="91">
        <v>921.16</v>
      </c>
      <c r="G48" s="33"/>
    </row>
    <row r="49" spans="1:7" ht="15" x14ac:dyDescent="0.25">
      <c r="A49" s="102" t="s">
        <v>502</v>
      </c>
      <c r="B49" s="91">
        <v>481</v>
      </c>
      <c r="C49" s="91">
        <v>0</v>
      </c>
      <c r="D49" s="91">
        <v>17970.189999999999</v>
      </c>
      <c r="E49" s="91">
        <v>1</v>
      </c>
      <c r="F49" s="91">
        <v>18450.189999999999</v>
      </c>
      <c r="G49" s="33"/>
    </row>
    <row r="50" spans="1:7" ht="15" x14ac:dyDescent="0.25">
      <c r="A50" s="102" t="s">
        <v>503</v>
      </c>
      <c r="B50" s="91">
        <v>0</v>
      </c>
      <c r="C50" s="91">
        <v>0</v>
      </c>
      <c r="D50" s="91">
        <v>423</v>
      </c>
      <c r="E50" s="91">
        <v>0</v>
      </c>
      <c r="F50" s="91">
        <v>423</v>
      </c>
      <c r="G50" s="33"/>
    </row>
    <row r="51" spans="1:7" ht="30.2" customHeight="1" x14ac:dyDescent="0.25">
      <c r="A51" s="102" t="s">
        <v>504</v>
      </c>
      <c r="B51" s="91">
        <v>0</v>
      </c>
      <c r="C51" s="91">
        <v>0</v>
      </c>
      <c r="D51" s="91">
        <v>135</v>
      </c>
      <c r="E51" s="91">
        <v>0</v>
      </c>
      <c r="F51" s="91">
        <v>135</v>
      </c>
      <c r="G51" s="33"/>
    </row>
    <row r="52" spans="1:7" ht="15" x14ac:dyDescent="0.25">
      <c r="A52" s="102" t="s">
        <v>505</v>
      </c>
      <c r="B52" s="91">
        <v>0</v>
      </c>
      <c r="C52" s="91">
        <v>0</v>
      </c>
      <c r="D52" s="91">
        <v>0</v>
      </c>
      <c r="E52" s="91">
        <v>2499</v>
      </c>
      <c r="F52" s="91">
        <v>7501</v>
      </c>
      <c r="G52" s="33"/>
    </row>
    <row r="53" spans="1:7" ht="15" x14ac:dyDescent="0.25">
      <c r="A53" s="102" t="s">
        <v>506</v>
      </c>
      <c r="B53" s="91">
        <v>0</v>
      </c>
      <c r="C53" s="91">
        <v>0</v>
      </c>
      <c r="D53" s="91">
        <v>0</v>
      </c>
      <c r="E53" s="91">
        <v>3219</v>
      </c>
      <c r="F53" s="91">
        <v>6781</v>
      </c>
      <c r="G53" s="33"/>
    </row>
    <row r="54" spans="1:7" ht="30.2" customHeight="1" x14ac:dyDescent="0.25">
      <c r="A54" s="102" t="s">
        <v>507</v>
      </c>
      <c r="B54" s="91">
        <v>0</v>
      </c>
      <c r="C54" s="91">
        <v>0</v>
      </c>
      <c r="D54" s="91">
        <v>720</v>
      </c>
      <c r="E54" s="91">
        <v>0</v>
      </c>
      <c r="F54" s="91">
        <v>720</v>
      </c>
      <c r="G54" s="33"/>
    </row>
    <row r="55" spans="1:7" ht="15" x14ac:dyDescent="0.25">
      <c r="A55" s="102" t="s">
        <v>508</v>
      </c>
      <c r="B55" s="91">
        <v>0</v>
      </c>
      <c r="C55" s="91">
        <v>0</v>
      </c>
      <c r="D55" s="91">
        <v>192</v>
      </c>
      <c r="E55" s="91">
        <v>0</v>
      </c>
      <c r="F55" s="91">
        <v>192</v>
      </c>
      <c r="G55" s="33"/>
    </row>
    <row r="56" spans="1:7" ht="15" x14ac:dyDescent="0.25">
      <c r="A56" s="102" t="s">
        <v>509</v>
      </c>
      <c r="B56" s="91">
        <v>0</v>
      </c>
      <c r="C56" s="91">
        <v>0</v>
      </c>
      <c r="D56" s="91">
        <v>30</v>
      </c>
      <c r="E56" s="91">
        <v>0</v>
      </c>
      <c r="F56" s="91">
        <v>30</v>
      </c>
      <c r="G56" s="33"/>
    </row>
    <row r="57" spans="1:7" ht="15" x14ac:dyDescent="0.25">
      <c r="A57" s="102" t="s">
        <v>467</v>
      </c>
      <c r="B57" s="91">
        <v>9570</v>
      </c>
      <c r="C57" s="91">
        <v>0</v>
      </c>
      <c r="D57" s="91">
        <v>3364</v>
      </c>
      <c r="E57" s="91">
        <v>0</v>
      </c>
      <c r="F57" s="91">
        <v>12934</v>
      </c>
      <c r="G57" s="33"/>
    </row>
    <row r="58" spans="1:7" ht="15" x14ac:dyDescent="0.25">
      <c r="A58" s="102" t="s">
        <v>510</v>
      </c>
      <c r="B58" s="91">
        <v>0</v>
      </c>
      <c r="C58" s="91">
        <v>0</v>
      </c>
      <c r="D58" s="91">
        <v>4582.05</v>
      </c>
      <c r="E58" s="91">
        <v>0</v>
      </c>
      <c r="F58" s="91">
        <v>4582.05</v>
      </c>
      <c r="G58" s="33"/>
    </row>
    <row r="59" spans="1:7" ht="15" x14ac:dyDescent="0.25">
      <c r="A59" s="102" t="s">
        <v>468</v>
      </c>
      <c r="B59" s="91">
        <v>0</v>
      </c>
      <c r="C59" s="91">
        <v>0</v>
      </c>
      <c r="D59" s="91">
        <v>15039.73</v>
      </c>
      <c r="E59" s="91">
        <v>0</v>
      </c>
      <c r="F59" s="91">
        <v>15039.73</v>
      </c>
      <c r="G59" s="33"/>
    </row>
    <row r="60" spans="1:7" ht="15" x14ac:dyDescent="0.25">
      <c r="A60" s="102" t="s">
        <v>511</v>
      </c>
      <c r="B60" s="91">
        <v>55</v>
      </c>
      <c r="C60" s="91">
        <v>0</v>
      </c>
      <c r="D60" s="91">
        <v>0</v>
      </c>
      <c r="E60" s="91">
        <v>6345.08</v>
      </c>
      <c r="F60" s="91">
        <v>3709.92</v>
      </c>
      <c r="G60" s="33"/>
    </row>
    <row r="61" spans="1:7" ht="15" x14ac:dyDescent="0.25">
      <c r="A61" s="102" t="s">
        <v>512</v>
      </c>
      <c r="B61" s="91">
        <v>290</v>
      </c>
      <c r="C61" s="91">
        <v>0</v>
      </c>
      <c r="D61" s="91">
        <v>2513.1999999999998</v>
      </c>
      <c r="E61" s="91">
        <v>0</v>
      </c>
      <c r="F61" s="91">
        <v>2803.2</v>
      </c>
      <c r="G61" s="33"/>
    </row>
    <row r="62" spans="1:7" ht="45.4" customHeight="1" x14ac:dyDescent="0.25">
      <c r="A62" s="102" t="s">
        <v>469</v>
      </c>
      <c r="B62" s="91">
        <v>638</v>
      </c>
      <c r="C62" s="91">
        <v>0</v>
      </c>
      <c r="D62" s="91">
        <v>13517.63</v>
      </c>
      <c r="E62" s="91">
        <v>314342.39</v>
      </c>
      <c r="F62" s="91">
        <v>72300.240000000005</v>
      </c>
      <c r="G62" s="33"/>
    </row>
    <row r="63" spans="1:7" ht="30.2" customHeight="1" x14ac:dyDescent="0.25">
      <c r="A63" s="102" t="s">
        <v>470</v>
      </c>
      <c r="B63" s="91">
        <v>0</v>
      </c>
      <c r="C63" s="91">
        <v>0</v>
      </c>
      <c r="D63" s="91">
        <v>65940.25</v>
      </c>
      <c r="E63" s="91">
        <v>0</v>
      </c>
      <c r="F63" s="91">
        <v>65940.25</v>
      </c>
      <c r="G63" s="33"/>
    </row>
    <row r="64" spans="1:7" ht="30.2" customHeight="1" x14ac:dyDescent="0.25">
      <c r="A64" s="102" t="s">
        <v>471</v>
      </c>
      <c r="B64" s="91">
        <v>2237</v>
      </c>
      <c r="C64" s="91">
        <v>0</v>
      </c>
      <c r="D64" s="91">
        <v>81.47</v>
      </c>
      <c r="E64" s="91">
        <v>307607.74</v>
      </c>
      <c r="F64" s="91">
        <v>69710.73</v>
      </c>
      <c r="G64" s="33"/>
    </row>
    <row r="65" spans="1:7" ht="30.2" customHeight="1" x14ac:dyDescent="0.25">
      <c r="A65" s="102" t="s">
        <v>513</v>
      </c>
      <c r="B65" s="91">
        <v>0</v>
      </c>
      <c r="C65" s="91">
        <v>0</v>
      </c>
      <c r="D65" s="91">
        <v>7926.82</v>
      </c>
      <c r="E65" s="91">
        <v>0</v>
      </c>
      <c r="F65" s="91">
        <v>7926.82</v>
      </c>
      <c r="G65" s="33"/>
    </row>
    <row r="66" spans="1:7" ht="30.2" customHeight="1" x14ac:dyDescent="0.25">
      <c r="A66" s="102" t="s">
        <v>514</v>
      </c>
      <c r="B66" s="91">
        <v>0</v>
      </c>
      <c r="C66" s="91">
        <v>0</v>
      </c>
      <c r="D66" s="91">
        <v>12760</v>
      </c>
      <c r="E66" s="91">
        <v>0</v>
      </c>
      <c r="F66" s="91">
        <v>12760</v>
      </c>
      <c r="G66" s="33"/>
    </row>
    <row r="67" spans="1:7" ht="15" x14ac:dyDescent="0.25">
      <c r="A67" s="102" t="s">
        <v>515</v>
      </c>
      <c r="B67" s="91">
        <v>0</v>
      </c>
      <c r="C67" s="91">
        <v>0</v>
      </c>
      <c r="D67" s="91">
        <v>0</v>
      </c>
      <c r="E67" s="91">
        <v>9561.5</v>
      </c>
      <c r="F67" s="91">
        <v>340438.5</v>
      </c>
      <c r="G67" s="33"/>
    </row>
    <row r="68" spans="1:7" ht="15" x14ac:dyDescent="0.25">
      <c r="A68" s="102" t="s">
        <v>516</v>
      </c>
      <c r="B68" s="91">
        <v>928</v>
      </c>
      <c r="C68" s="91">
        <v>0</v>
      </c>
      <c r="D68" s="91">
        <v>7899</v>
      </c>
      <c r="E68" s="91">
        <v>0</v>
      </c>
      <c r="F68" s="91">
        <v>68827</v>
      </c>
      <c r="G68" s="33"/>
    </row>
    <row r="69" spans="1:7" ht="15" x14ac:dyDescent="0.25">
      <c r="A69" s="102" t="s">
        <v>517</v>
      </c>
      <c r="B69" s="91">
        <v>599</v>
      </c>
      <c r="C69" s="91">
        <v>0</v>
      </c>
      <c r="D69" s="91">
        <v>3471</v>
      </c>
      <c r="E69" s="91">
        <v>3471</v>
      </c>
      <c r="F69" s="91">
        <v>45599</v>
      </c>
      <c r="G69" s="33"/>
    </row>
    <row r="70" spans="1:7" ht="15" x14ac:dyDescent="0.25">
      <c r="A70" s="102" t="s">
        <v>518</v>
      </c>
      <c r="B70" s="91">
        <v>0</v>
      </c>
      <c r="C70" s="91">
        <v>0</v>
      </c>
      <c r="D70" s="91">
        <v>18574.04</v>
      </c>
      <c r="E70" s="91">
        <v>32258.44</v>
      </c>
      <c r="F70" s="91">
        <v>136315.6</v>
      </c>
      <c r="G70" s="33"/>
    </row>
    <row r="71" spans="1:7" ht="15" x14ac:dyDescent="0.25">
      <c r="A71" s="102" t="s">
        <v>519</v>
      </c>
      <c r="B71" s="91">
        <v>0</v>
      </c>
      <c r="C71" s="91">
        <v>0</v>
      </c>
      <c r="D71" s="91">
        <v>52424.14</v>
      </c>
      <c r="E71" s="91">
        <v>0</v>
      </c>
      <c r="F71" s="91">
        <v>79424.14</v>
      </c>
      <c r="G71" s="33"/>
    </row>
    <row r="72" spans="1:7" ht="15" x14ac:dyDescent="0.25">
      <c r="A72" s="102" t="s">
        <v>520</v>
      </c>
      <c r="B72" s="91">
        <v>6345.54</v>
      </c>
      <c r="C72" s="91">
        <v>0</v>
      </c>
      <c r="D72" s="91">
        <v>27458.34</v>
      </c>
      <c r="E72" s="91">
        <v>30250.34</v>
      </c>
      <c r="F72" s="91">
        <v>143551.87</v>
      </c>
      <c r="G72" s="33"/>
    </row>
    <row r="73" spans="1:7" ht="15" x14ac:dyDescent="0.25">
      <c r="A73" s="102" t="s">
        <v>521</v>
      </c>
      <c r="B73" s="91">
        <v>0</v>
      </c>
      <c r="C73" s="91">
        <v>0</v>
      </c>
      <c r="D73" s="91">
        <v>56876.45</v>
      </c>
      <c r="E73" s="91">
        <v>0</v>
      </c>
      <c r="F73" s="91">
        <v>56876.45</v>
      </c>
      <c r="G73" s="33"/>
    </row>
    <row r="74" spans="1:7" ht="15" x14ac:dyDescent="0.25">
      <c r="A74" s="102" t="s">
        <v>522</v>
      </c>
      <c r="B74" s="91">
        <v>0</v>
      </c>
      <c r="C74" s="91">
        <v>0</v>
      </c>
      <c r="D74" s="91">
        <v>72281.320000000007</v>
      </c>
      <c r="E74" s="91">
        <v>0</v>
      </c>
      <c r="F74" s="91">
        <v>692281.32</v>
      </c>
      <c r="G74" s="33"/>
    </row>
    <row r="75" spans="1:7" ht="15" x14ac:dyDescent="0.25">
      <c r="A75" s="102" t="s">
        <v>523</v>
      </c>
      <c r="B75" s="91">
        <v>0</v>
      </c>
      <c r="C75" s="91">
        <v>0</v>
      </c>
      <c r="D75" s="91">
        <v>34933.4</v>
      </c>
      <c r="E75" s="91">
        <v>0</v>
      </c>
      <c r="F75" s="91">
        <v>34933.4</v>
      </c>
      <c r="G75" s="33"/>
    </row>
    <row r="76" spans="1:7" ht="45.4" customHeight="1" x14ac:dyDescent="0.25">
      <c r="A76" s="102" t="s">
        <v>524</v>
      </c>
      <c r="B76" s="91">
        <v>3480</v>
      </c>
      <c r="C76" s="91">
        <v>0</v>
      </c>
      <c r="D76" s="91">
        <v>870</v>
      </c>
      <c r="E76" s="91">
        <v>4350</v>
      </c>
      <c r="F76" s="91">
        <v>0</v>
      </c>
      <c r="G76" s="33"/>
    </row>
    <row r="77" spans="1:7" ht="15" x14ac:dyDescent="0.25">
      <c r="A77" s="102" t="s">
        <v>472</v>
      </c>
      <c r="B77" s="91">
        <v>262110.76</v>
      </c>
      <c r="C77" s="91">
        <v>0</v>
      </c>
      <c r="D77" s="91">
        <v>269525.78999999998</v>
      </c>
      <c r="E77" s="91">
        <v>328643.84999999998</v>
      </c>
      <c r="F77" s="91">
        <v>202992.7</v>
      </c>
      <c r="G77" s="33"/>
    </row>
    <row r="78" spans="1:7" ht="15" x14ac:dyDescent="0.25">
      <c r="A78" s="102" t="s">
        <v>473</v>
      </c>
      <c r="B78" s="91">
        <v>0</v>
      </c>
      <c r="C78" s="91">
        <v>0</v>
      </c>
      <c r="D78" s="91">
        <v>59508</v>
      </c>
      <c r="E78" s="91">
        <v>0</v>
      </c>
      <c r="F78" s="91">
        <v>59508</v>
      </c>
      <c r="G78" s="33"/>
    </row>
    <row r="79" spans="1:7" ht="30.2" customHeight="1" x14ac:dyDescent="0.25">
      <c r="A79" s="102" t="s">
        <v>525</v>
      </c>
      <c r="B79" s="91">
        <v>8700</v>
      </c>
      <c r="C79" s="91">
        <v>0</v>
      </c>
      <c r="D79" s="91">
        <v>517393.49</v>
      </c>
      <c r="E79" s="91">
        <v>1114.49</v>
      </c>
      <c r="F79" s="91">
        <v>974980</v>
      </c>
      <c r="G79" s="33"/>
    </row>
    <row r="80" spans="1:7" ht="15" x14ac:dyDescent="0.25">
      <c r="A80" s="102" t="s">
        <v>526</v>
      </c>
      <c r="B80" s="91">
        <v>0</v>
      </c>
      <c r="C80" s="91">
        <v>0</v>
      </c>
      <c r="D80" s="91">
        <v>53946.37</v>
      </c>
      <c r="E80" s="91">
        <v>35019.21</v>
      </c>
      <c r="F80" s="91">
        <v>53927.16</v>
      </c>
      <c r="G80" s="33"/>
    </row>
    <row r="81" spans="1:7" ht="30" x14ac:dyDescent="0.25">
      <c r="A81" s="102" t="s">
        <v>527</v>
      </c>
      <c r="B81" s="91">
        <v>0</v>
      </c>
      <c r="C81" s="91">
        <v>0</v>
      </c>
      <c r="D81" s="91">
        <v>0</v>
      </c>
      <c r="E81" s="91">
        <v>9280</v>
      </c>
      <c r="F81" s="91">
        <v>15720</v>
      </c>
      <c r="G81" s="33"/>
    </row>
    <row r="82" spans="1:7" ht="15" x14ac:dyDescent="0.25">
      <c r="A82" s="102" t="s">
        <v>528</v>
      </c>
      <c r="B82" s="91">
        <v>0</v>
      </c>
      <c r="C82" s="91">
        <v>0</v>
      </c>
      <c r="D82" s="91">
        <v>4000</v>
      </c>
      <c r="E82" s="91">
        <v>0</v>
      </c>
      <c r="F82" s="91">
        <v>4000</v>
      </c>
      <c r="G82" s="33"/>
    </row>
    <row r="83" spans="1:7" ht="15" x14ac:dyDescent="0.25">
      <c r="A83" s="102" t="s">
        <v>474</v>
      </c>
      <c r="B83" s="91">
        <v>0</v>
      </c>
      <c r="C83" s="91">
        <v>0</v>
      </c>
      <c r="D83" s="91">
        <v>3576.75</v>
      </c>
      <c r="E83" s="91">
        <v>0</v>
      </c>
      <c r="F83" s="91">
        <v>3576.75</v>
      </c>
      <c r="G83" s="33"/>
    </row>
    <row r="84" spans="1:7" ht="15" x14ac:dyDescent="0.25">
      <c r="A84" s="102" t="s">
        <v>475</v>
      </c>
      <c r="B84" s="91">
        <v>704690.54</v>
      </c>
      <c r="C84" s="91">
        <v>0</v>
      </c>
      <c r="D84" s="91">
        <v>3526.59</v>
      </c>
      <c r="E84" s="91">
        <v>679260.64</v>
      </c>
      <c r="F84" s="91">
        <v>58956.49</v>
      </c>
      <c r="G84" s="33"/>
    </row>
    <row r="85" spans="1:7" ht="30.2" customHeight="1" x14ac:dyDescent="0.25">
      <c r="A85" s="102" t="s">
        <v>476</v>
      </c>
      <c r="B85" s="91">
        <v>0</v>
      </c>
      <c r="C85" s="91">
        <v>0</v>
      </c>
      <c r="D85" s="91">
        <v>88341.17</v>
      </c>
      <c r="E85" s="91">
        <v>0</v>
      </c>
      <c r="F85" s="91">
        <v>88341.17</v>
      </c>
      <c r="G85" s="33"/>
    </row>
    <row r="86" spans="1:7" ht="30.2" customHeight="1" x14ac:dyDescent="0.25">
      <c r="A86" s="102" t="s">
        <v>477</v>
      </c>
      <c r="B86" s="91">
        <v>0</v>
      </c>
      <c r="C86" s="91">
        <v>0</v>
      </c>
      <c r="D86" s="91">
        <v>159489.91</v>
      </c>
      <c r="E86" s="91">
        <v>0</v>
      </c>
      <c r="F86" s="91">
        <v>159489.91</v>
      </c>
      <c r="G86" s="33"/>
    </row>
    <row r="87" spans="1:7" ht="30.2" customHeight="1" x14ac:dyDescent="0.25">
      <c r="A87" s="102" t="s">
        <v>529</v>
      </c>
      <c r="B87" s="91">
        <v>0</v>
      </c>
      <c r="C87" s="91">
        <v>0</v>
      </c>
      <c r="D87" s="91">
        <v>82620</v>
      </c>
      <c r="E87" s="91">
        <v>0</v>
      </c>
      <c r="F87" s="91">
        <v>82620</v>
      </c>
      <c r="G87" s="33"/>
    </row>
    <row r="88" spans="1:7" ht="15" x14ac:dyDescent="0.25">
      <c r="A88" s="102" t="s">
        <v>530</v>
      </c>
      <c r="B88" s="91">
        <v>0</v>
      </c>
      <c r="C88" s="91">
        <v>0</v>
      </c>
      <c r="D88" s="91">
        <v>0</v>
      </c>
      <c r="E88" s="91">
        <v>4201.66</v>
      </c>
      <c r="F88" s="91">
        <v>508398.34</v>
      </c>
      <c r="G88" s="33"/>
    </row>
    <row r="89" spans="1:7" ht="30.2" customHeight="1" x14ac:dyDescent="0.25">
      <c r="A89" s="102" t="s">
        <v>531</v>
      </c>
      <c r="B89" s="91">
        <v>0</v>
      </c>
      <c r="C89" s="91">
        <v>0</v>
      </c>
      <c r="D89" s="91">
        <v>4640</v>
      </c>
      <c r="E89" s="91">
        <v>0</v>
      </c>
      <c r="F89" s="91">
        <v>4640</v>
      </c>
      <c r="G89" s="33"/>
    </row>
    <row r="90" spans="1:7" ht="15" x14ac:dyDescent="0.25">
      <c r="A90" s="102" t="s">
        <v>478</v>
      </c>
      <c r="B90" s="91">
        <v>104.4</v>
      </c>
      <c r="C90" s="91">
        <v>0</v>
      </c>
      <c r="D90" s="91">
        <v>1270.6199999999999</v>
      </c>
      <c r="E90" s="91">
        <v>0</v>
      </c>
      <c r="F90" s="91">
        <v>16375.02</v>
      </c>
      <c r="G90" s="33"/>
    </row>
    <row r="91" spans="1:7" ht="15" x14ac:dyDescent="0.25">
      <c r="A91" s="102" t="s">
        <v>479</v>
      </c>
      <c r="B91" s="91">
        <v>39712.31</v>
      </c>
      <c r="C91" s="91">
        <v>0</v>
      </c>
      <c r="D91" s="91">
        <v>9.6300000000000008</v>
      </c>
      <c r="E91" s="91">
        <v>107379.16</v>
      </c>
      <c r="F91" s="91">
        <v>41805.78</v>
      </c>
      <c r="G91" s="33"/>
    </row>
    <row r="92" spans="1:7" ht="15" x14ac:dyDescent="0.25">
      <c r="A92" s="102" t="s">
        <v>532</v>
      </c>
      <c r="B92" s="91">
        <v>3480</v>
      </c>
      <c r="C92" s="91">
        <v>0</v>
      </c>
      <c r="D92" s="91">
        <v>114898</v>
      </c>
      <c r="E92" s="91">
        <v>0</v>
      </c>
      <c r="F92" s="91">
        <v>118378</v>
      </c>
      <c r="G92" s="33"/>
    </row>
    <row r="93" spans="1:7" ht="30.2" customHeight="1" x14ac:dyDescent="0.25">
      <c r="A93" s="102" t="s">
        <v>533</v>
      </c>
      <c r="B93" s="91">
        <v>32670.240000000002</v>
      </c>
      <c r="C93" s="91">
        <v>0</v>
      </c>
      <c r="D93" s="91">
        <v>30279.49</v>
      </c>
      <c r="E93" s="91">
        <v>105880.89</v>
      </c>
      <c r="F93" s="91">
        <v>457068.84</v>
      </c>
      <c r="G93" s="33"/>
    </row>
    <row r="94" spans="1:7" ht="45.4" customHeight="1" x14ac:dyDescent="0.25">
      <c r="A94" s="102" t="s">
        <v>480</v>
      </c>
      <c r="B94" s="91">
        <v>0</v>
      </c>
      <c r="C94" s="91">
        <v>0</v>
      </c>
      <c r="D94" s="91">
        <v>7444</v>
      </c>
      <c r="E94" s="91">
        <v>0</v>
      </c>
      <c r="F94" s="91">
        <v>7444</v>
      </c>
      <c r="G94" s="33"/>
    </row>
    <row r="95" spans="1:7" ht="45.4" customHeight="1" x14ac:dyDescent="0.25">
      <c r="A95" s="102" t="s">
        <v>534</v>
      </c>
      <c r="B95" s="91">
        <v>0</v>
      </c>
      <c r="C95" s="91">
        <v>0</v>
      </c>
      <c r="D95" s="91">
        <v>4443.8</v>
      </c>
      <c r="E95" s="91">
        <v>40455.29</v>
      </c>
      <c r="F95" s="91">
        <v>13988.51</v>
      </c>
      <c r="G95" s="33"/>
    </row>
    <row r="96" spans="1:7" ht="30" x14ac:dyDescent="0.25">
      <c r="A96" s="102" t="s">
        <v>535</v>
      </c>
      <c r="B96" s="91">
        <v>0</v>
      </c>
      <c r="C96" s="91">
        <v>0</v>
      </c>
      <c r="D96" s="91">
        <v>303611.74</v>
      </c>
      <c r="E96" s="91">
        <v>93115.06</v>
      </c>
      <c r="F96" s="91">
        <v>485496.68</v>
      </c>
      <c r="G96" s="33"/>
    </row>
    <row r="97" spans="1:7" ht="30.2" customHeight="1" x14ac:dyDescent="0.25">
      <c r="A97" s="102" t="s">
        <v>481</v>
      </c>
      <c r="B97" s="91">
        <v>0</v>
      </c>
      <c r="C97" s="91">
        <v>0</v>
      </c>
      <c r="D97" s="91">
        <v>6090</v>
      </c>
      <c r="E97" s="91">
        <v>0</v>
      </c>
      <c r="F97" s="91">
        <v>6090</v>
      </c>
      <c r="G97" s="33"/>
    </row>
    <row r="98" spans="1:7" ht="15" x14ac:dyDescent="0.25">
      <c r="A98" s="102" t="s">
        <v>482</v>
      </c>
      <c r="B98" s="91">
        <v>3078.8</v>
      </c>
      <c r="C98" s="91">
        <v>0</v>
      </c>
      <c r="D98" s="91">
        <v>15178.09</v>
      </c>
      <c r="E98" s="91">
        <v>0</v>
      </c>
      <c r="F98" s="91">
        <v>718256.89</v>
      </c>
      <c r="G98" s="33"/>
    </row>
    <row r="99" spans="1:7" ht="45.4" customHeight="1" x14ac:dyDescent="0.25">
      <c r="A99" s="102" t="s">
        <v>536</v>
      </c>
      <c r="B99" s="91">
        <v>0</v>
      </c>
      <c r="C99" s="91">
        <v>0</v>
      </c>
      <c r="D99" s="91">
        <v>1520</v>
      </c>
      <c r="E99" s="91">
        <v>0</v>
      </c>
      <c r="F99" s="91">
        <v>1520</v>
      </c>
      <c r="G99" s="33"/>
    </row>
    <row r="100" spans="1:7" ht="30.2" customHeight="1" x14ac:dyDescent="0.25">
      <c r="A100" s="102" t="s">
        <v>537</v>
      </c>
      <c r="B100" s="91">
        <v>0</v>
      </c>
      <c r="C100" s="91">
        <v>0</v>
      </c>
      <c r="D100" s="91">
        <v>7024.96</v>
      </c>
      <c r="E100" s="91">
        <v>69197.97</v>
      </c>
      <c r="F100" s="91">
        <v>164661.99</v>
      </c>
      <c r="G100" s="33"/>
    </row>
    <row r="101" spans="1:7" ht="15" x14ac:dyDescent="0.25">
      <c r="A101" s="102" t="s">
        <v>538</v>
      </c>
      <c r="B101" s="91">
        <v>678</v>
      </c>
      <c r="C101" s="91">
        <v>0</v>
      </c>
      <c r="D101" s="91">
        <v>3445.5</v>
      </c>
      <c r="E101" s="91">
        <v>6892.2</v>
      </c>
      <c r="F101" s="91">
        <v>17231.3</v>
      </c>
      <c r="G101" s="33"/>
    </row>
    <row r="102" spans="1:7" ht="15" x14ac:dyDescent="0.25">
      <c r="A102" s="102" t="s">
        <v>539</v>
      </c>
      <c r="B102" s="91">
        <v>0</v>
      </c>
      <c r="C102" s="91">
        <v>0</v>
      </c>
      <c r="D102" s="91">
        <v>0</v>
      </c>
      <c r="E102" s="91">
        <v>621</v>
      </c>
      <c r="F102" s="91">
        <v>4379</v>
      </c>
      <c r="G102" s="33"/>
    </row>
    <row r="103" spans="1:7" ht="15" x14ac:dyDescent="0.25">
      <c r="A103" s="102" t="s">
        <v>540</v>
      </c>
      <c r="B103" s="91">
        <v>4137</v>
      </c>
      <c r="C103" s="91">
        <v>0</v>
      </c>
      <c r="D103" s="91">
        <v>28475.66</v>
      </c>
      <c r="E103" s="91">
        <v>30415.06</v>
      </c>
      <c r="F103" s="91">
        <v>252197.6</v>
      </c>
      <c r="G103" s="33"/>
    </row>
    <row r="104" spans="1:7" ht="15" x14ac:dyDescent="0.25">
      <c r="A104" s="102" t="s">
        <v>541</v>
      </c>
      <c r="B104" s="91">
        <v>0</v>
      </c>
      <c r="C104" s="91">
        <v>0</v>
      </c>
      <c r="D104" s="91">
        <v>0</v>
      </c>
      <c r="E104" s="91">
        <v>19169.939999999999</v>
      </c>
      <c r="F104" s="91">
        <v>10830.06</v>
      </c>
      <c r="G104" s="33"/>
    </row>
    <row r="105" spans="1:7" ht="15" x14ac:dyDescent="0.25">
      <c r="A105" s="102" t="s">
        <v>542</v>
      </c>
      <c r="B105" s="91">
        <v>0</v>
      </c>
      <c r="C105" s="91">
        <v>0</v>
      </c>
      <c r="D105" s="91">
        <v>1053</v>
      </c>
      <c r="E105" s="91">
        <v>2485.25</v>
      </c>
      <c r="F105" s="91">
        <v>348567.75</v>
      </c>
      <c r="G105" s="33"/>
    </row>
    <row r="106" spans="1:7" ht="15" x14ac:dyDescent="0.25">
      <c r="A106" s="102" t="s">
        <v>543</v>
      </c>
      <c r="B106" s="91">
        <v>0</v>
      </c>
      <c r="C106" s="91">
        <v>0</v>
      </c>
      <c r="D106" s="91">
        <v>57600</v>
      </c>
      <c r="E106" s="91">
        <v>337139.6</v>
      </c>
      <c r="F106" s="91">
        <v>100460.4</v>
      </c>
      <c r="G106" s="33"/>
    </row>
    <row r="107" spans="1:7" ht="15" x14ac:dyDescent="0.25">
      <c r="A107" s="102" t="s">
        <v>483</v>
      </c>
      <c r="B107" s="91">
        <v>972</v>
      </c>
      <c r="C107" s="91">
        <v>0</v>
      </c>
      <c r="D107" s="91">
        <v>119866.43</v>
      </c>
      <c r="E107" s="91">
        <v>1027.28</v>
      </c>
      <c r="F107" s="91">
        <v>119811.15</v>
      </c>
      <c r="G107" s="33"/>
    </row>
    <row r="108" spans="1:7" ht="15" x14ac:dyDescent="0.25">
      <c r="A108" s="102" t="s">
        <v>544</v>
      </c>
      <c r="B108" s="91">
        <v>8112.49</v>
      </c>
      <c r="C108" s="91">
        <v>0</v>
      </c>
      <c r="D108" s="91">
        <v>167714.95000000001</v>
      </c>
      <c r="E108" s="91">
        <v>0</v>
      </c>
      <c r="F108" s="91">
        <v>175827.44</v>
      </c>
      <c r="G108" s="33"/>
    </row>
    <row r="109" spans="1:7" ht="15" x14ac:dyDescent="0.25">
      <c r="A109" s="102" t="s">
        <v>545</v>
      </c>
      <c r="B109" s="91">
        <v>7352</v>
      </c>
      <c r="C109" s="91">
        <v>0</v>
      </c>
      <c r="D109" s="91">
        <v>91910.12</v>
      </c>
      <c r="E109" s="91">
        <v>81786.61</v>
      </c>
      <c r="F109" s="91">
        <v>317476.18</v>
      </c>
      <c r="G109" s="33"/>
    </row>
    <row r="110" spans="1:7" ht="30.2" customHeight="1" x14ac:dyDescent="0.25">
      <c r="A110" s="102" t="s">
        <v>546</v>
      </c>
      <c r="B110" s="91">
        <v>0</v>
      </c>
      <c r="C110" s="91">
        <v>0</v>
      </c>
      <c r="D110" s="91">
        <v>0</v>
      </c>
      <c r="E110" s="91">
        <v>1850</v>
      </c>
      <c r="F110" s="91">
        <v>1292455</v>
      </c>
      <c r="G110" s="33"/>
    </row>
    <row r="111" spans="1:7" ht="15" x14ac:dyDescent="0.25">
      <c r="A111" s="102" t="s">
        <v>547</v>
      </c>
      <c r="B111" s="91">
        <v>22.66</v>
      </c>
      <c r="C111" s="91">
        <v>0</v>
      </c>
      <c r="D111" s="91">
        <v>15217.34</v>
      </c>
      <c r="E111" s="91">
        <v>0</v>
      </c>
      <c r="F111" s="91">
        <v>15240</v>
      </c>
      <c r="G111" s="33"/>
    </row>
    <row r="112" spans="1:7" ht="15" x14ac:dyDescent="0.25">
      <c r="A112" s="102" t="s">
        <v>548</v>
      </c>
      <c r="B112" s="91">
        <v>0</v>
      </c>
      <c r="C112" s="91">
        <v>0</v>
      </c>
      <c r="D112" s="91">
        <v>10788</v>
      </c>
      <c r="E112" s="91">
        <v>0</v>
      </c>
      <c r="F112" s="91">
        <v>10788</v>
      </c>
      <c r="G112" s="33"/>
    </row>
    <row r="113" spans="1:7" ht="30.2" customHeight="1" x14ac:dyDescent="0.25">
      <c r="A113" s="102" t="s">
        <v>484</v>
      </c>
      <c r="B113" s="91">
        <v>0</v>
      </c>
      <c r="C113" s="91">
        <v>0</v>
      </c>
      <c r="D113" s="91">
        <v>40596.519999999997</v>
      </c>
      <c r="E113" s="91">
        <v>0</v>
      </c>
      <c r="F113" s="91">
        <v>40596.519999999997</v>
      </c>
      <c r="G113" s="33"/>
    </row>
    <row r="114" spans="1:7" ht="15" x14ac:dyDescent="0.25">
      <c r="A114" s="102" t="s">
        <v>549</v>
      </c>
      <c r="B114" s="91">
        <v>9615.6200000000008</v>
      </c>
      <c r="C114" s="91">
        <v>0</v>
      </c>
      <c r="D114" s="91">
        <v>0</v>
      </c>
      <c r="E114" s="91">
        <v>0</v>
      </c>
      <c r="F114" s="91">
        <v>9615.6200000000008</v>
      </c>
      <c r="G114" s="33"/>
    </row>
    <row r="115" spans="1:7" ht="15" x14ac:dyDescent="0.25">
      <c r="A115" s="103" t="s">
        <v>550</v>
      </c>
      <c r="B115" s="107">
        <v>1111025.77</v>
      </c>
      <c r="C115" s="107">
        <v>0</v>
      </c>
      <c r="D115" s="107">
        <v>3763027.69</v>
      </c>
      <c r="E115" s="107">
        <v>3763027.69</v>
      </c>
      <c r="F115" s="107">
        <v>53199018.770000003</v>
      </c>
      <c r="G115" s="33"/>
    </row>
    <row r="116" spans="1:7" ht="15.2" customHeight="1" x14ac:dyDescent="0.25">
      <c r="A116" s="104" t="s">
        <v>551</v>
      </c>
      <c r="B116" s="108">
        <v>2856755.1</v>
      </c>
      <c r="C116" s="108">
        <v>0</v>
      </c>
      <c r="D116" s="108">
        <v>4105904.56</v>
      </c>
      <c r="E116" s="108">
        <v>4105904.56</v>
      </c>
      <c r="F116" s="108">
        <v>54944748.100000001</v>
      </c>
      <c r="G116" s="33"/>
    </row>
    <row r="117" spans="1:7" ht="15.2" customHeight="1" x14ac:dyDescent="0.25">
      <c r="A117" s="67"/>
      <c r="B117" s="21"/>
      <c r="C117" s="21"/>
      <c r="D117" s="21"/>
      <c r="E117" s="21"/>
      <c r="F117" s="21"/>
      <c r="G117" s="33"/>
    </row>
    <row r="118" spans="1:7" ht="15.2" customHeight="1" x14ac:dyDescent="0.25">
      <c r="A118" s="69" t="s">
        <v>552</v>
      </c>
      <c r="B118" s="109"/>
      <c r="C118" s="109"/>
      <c r="D118" s="109"/>
      <c r="E118" s="109"/>
      <c r="F118" s="109"/>
      <c r="G118" s="33"/>
    </row>
    <row r="119" spans="1:7" ht="15.2" customHeight="1" x14ac:dyDescent="0.25">
      <c r="A119" s="104" t="s">
        <v>553</v>
      </c>
      <c r="B119" s="108">
        <v>0</v>
      </c>
      <c r="C119" s="108">
        <v>0</v>
      </c>
      <c r="D119" s="108">
        <v>0</v>
      </c>
      <c r="E119" s="108">
        <v>0</v>
      </c>
      <c r="F119" s="108">
        <v>0</v>
      </c>
      <c r="G119" s="33"/>
    </row>
    <row r="120" spans="1:7" ht="15.2" customHeight="1" x14ac:dyDescent="0.25">
      <c r="A120" s="67"/>
      <c r="B120" s="21"/>
      <c r="C120" s="21"/>
      <c r="D120" s="21"/>
      <c r="E120" s="21"/>
      <c r="F120" s="21"/>
      <c r="G120" s="33"/>
    </row>
    <row r="121" spans="1:7" ht="15.2" customHeight="1" x14ac:dyDescent="0.25">
      <c r="A121" s="105" t="s">
        <v>554</v>
      </c>
      <c r="B121" s="110">
        <v>2856755.1</v>
      </c>
      <c r="C121" s="110">
        <v>0</v>
      </c>
      <c r="D121" s="110">
        <v>4105904.56</v>
      </c>
      <c r="E121" s="110">
        <v>4105904.56</v>
      </c>
      <c r="F121" s="110">
        <v>54944748.100000001</v>
      </c>
      <c r="G121" s="33"/>
    </row>
    <row r="122" spans="1:7" ht="15.2" customHeight="1" x14ac:dyDescent="0.25">
      <c r="A122" s="23"/>
      <c r="B122" s="23"/>
      <c r="C122" s="23"/>
      <c r="D122" s="23"/>
      <c r="E122" s="23"/>
      <c r="F122" s="23"/>
    </row>
  </sheetData>
  <mergeCells count="5">
    <mergeCell ref="A2:F2"/>
    <mergeCell ref="A6:F6"/>
    <mergeCell ref="A3:F3"/>
    <mergeCell ref="A4:F4"/>
    <mergeCell ref="A5:F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1053-016C-403E-80A4-E048B4D231F6}">
  <dimension ref="A1:E30"/>
  <sheetViews>
    <sheetView workbookViewId="0">
      <selection sqref="A1:D1"/>
    </sheetView>
  </sheetViews>
  <sheetFormatPr baseColWidth="10" defaultRowHeight="12.75" x14ac:dyDescent="0.25"/>
  <cols>
    <col min="1" max="1" width="58.28515625" customWidth="1"/>
    <col min="2" max="2" width="19.42578125" customWidth="1"/>
    <col min="3" max="3" width="19.28515625" customWidth="1"/>
    <col min="4" max="4" width="23.7109375" customWidth="1"/>
    <col min="5" max="255" width="0" hidden="1" customWidth="1"/>
  </cols>
  <sheetData>
    <row r="1" spans="1:5" ht="21" x14ac:dyDescent="0.25">
      <c r="A1" s="123" t="s">
        <v>560</v>
      </c>
      <c r="B1" s="123"/>
      <c r="C1" s="123"/>
      <c r="D1" s="123"/>
    </row>
    <row r="2" spans="1:5" ht="15.2" customHeight="1" x14ac:dyDescent="0.25">
      <c r="A2" s="173" t="s">
        <v>561</v>
      </c>
      <c r="B2" s="174"/>
      <c r="C2" s="174"/>
      <c r="D2" s="175"/>
      <c r="E2" s="33"/>
    </row>
    <row r="3" spans="1:5" ht="104.85" customHeight="1" x14ac:dyDescent="0.25">
      <c r="A3" s="176" t="s">
        <v>1</v>
      </c>
      <c r="B3" s="177"/>
      <c r="C3" s="177"/>
      <c r="D3" s="178"/>
      <c r="E3" s="33"/>
    </row>
    <row r="4" spans="1:5" ht="15.2" customHeight="1" x14ac:dyDescent="0.25">
      <c r="A4" s="159" t="s">
        <v>562</v>
      </c>
      <c r="B4" s="157" t="s">
        <v>575</v>
      </c>
      <c r="C4" s="157" t="s">
        <v>576</v>
      </c>
      <c r="D4" s="157" t="s">
        <v>577</v>
      </c>
      <c r="E4" s="33"/>
    </row>
    <row r="5" spans="1:5" ht="15.2" customHeight="1" x14ac:dyDescent="0.25">
      <c r="A5" s="160"/>
      <c r="B5" s="158"/>
      <c r="C5" s="158"/>
      <c r="D5" s="158"/>
      <c r="E5" s="33"/>
    </row>
    <row r="6" spans="1:5" ht="15.2" customHeight="1" x14ac:dyDescent="0.25">
      <c r="A6" s="55" t="s">
        <v>563</v>
      </c>
      <c r="B6" s="76">
        <v>57542425.890000001</v>
      </c>
      <c r="C6" s="76">
        <v>56725095.799999997</v>
      </c>
      <c r="D6" s="76">
        <v>817330.09</v>
      </c>
      <c r="E6" s="33"/>
    </row>
    <row r="7" spans="1:5" ht="15.2" customHeight="1" x14ac:dyDescent="0.25">
      <c r="A7" s="56" t="s">
        <v>564</v>
      </c>
      <c r="B7" s="26">
        <v>45835044.490000002</v>
      </c>
      <c r="C7" s="26">
        <v>45707015.490000002</v>
      </c>
      <c r="D7" s="26">
        <v>128029</v>
      </c>
      <c r="E7" s="33"/>
    </row>
    <row r="8" spans="1:5" ht="15.2" customHeight="1" x14ac:dyDescent="0.25">
      <c r="A8" s="56" t="s">
        <v>565</v>
      </c>
      <c r="B8" s="26">
        <v>1647343.16</v>
      </c>
      <c r="C8" s="26">
        <v>1647343.16</v>
      </c>
      <c r="D8" s="26">
        <v>0</v>
      </c>
      <c r="E8" s="33"/>
    </row>
    <row r="9" spans="1:5" ht="15.2" customHeight="1" x14ac:dyDescent="0.25">
      <c r="A9" s="56" t="s">
        <v>566</v>
      </c>
      <c r="B9" s="26">
        <v>9985538.0999999996</v>
      </c>
      <c r="C9" s="26">
        <v>9296237.0099999998</v>
      </c>
      <c r="D9" s="26">
        <v>689301.09</v>
      </c>
      <c r="E9" s="33"/>
    </row>
    <row r="10" spans="1:5" ht="15.2" customHeight="1" x14ac:dyDescent="0.25">
      <c r="A10" s="56" t="s">
        <v>567</v>
      </c>
      <c r="B10" s="26">
        <v>0</v>
      </c>
      <c r="C10" s="26">
        <v>0</v>
      </c>
      <c r="D10" s="26">
        <v>0</v>
      </c>
      <c r="E10" s="33"/>
    </row>
    <row r="11" spans="1:5" ht="15.2" customHeight="1" x14ac:dyDescent="0.25">
      <c r="A11" s="56" t="s">
        <v>568</v>
      </c>
      <c r="B11" s="26">
        <v>74500.14</v>
      </c>
      <c r="C11" s="26">
        <v>74500.14</v>
      </c>
      <c r="D11" s="26">
        <v>0</v>
      </c>
      <c r="E11" s="33"/>
    </row>
    <row r="12" spans="1:5" ht="15.2" customHeight="1" x14ac:dyDescent="0.25">
      <c r="A12" s="56" t="s">
        <v>569</v>
      </c>
      <c r="B12" s="26">
        <v>0</v>
      </c>
      <c r="C12" s="26">
        <v>0</v>
      </c>
      <c r="D12" s="26">
        <v>0</v>
      </c>
      <c r="E12" s="33"/>
    </row>
    <row r="13" spans="1:5" ht="15.2" customHeight="1" x14ac:dyDescent="0.25">
      <c r="A13" s="56" t="s">
        <v>570</v>
      </c>
      <c r="B13" s="26">
        <v>0</v>
      </c>
      <c r="C13" s="26">
        <v>0</v>
      </c>
      <c r="D13" s="26">
        <v>0</v>
      </c>
      <c r="E13" s="33"/>
    </row>
    <row r="14" spans="1:5" ht="15.2" customHeight="1" x14ac:dyDescent="0.25">
      <c r="A14" s="56" t="s">
        <v>571</v>
      </c>
      <c r="B14" s="26">
        <v>0</v>
      </c>
      <c r="C14" s="26">
        <v>0</v>
      </c>
      <c r="D14" s="26">
        <v>0</v>
      </c>
      <c r="E14" s="33"/>
    </row>
    <row r="15" spans="1:5" ht="15.2" customHeight="1" x14ac:dyDescent="0.25">
      <c r="A15" s="56" t="s">
        <v>572</v>
      </c>
      <c r="B15" s="26">
        <v>0</v>
      </c>
      <c r="C15" s="26">
        <v>0</v>
      </c>
      <c r="D15" s="26">
        <v>0</v>
      </c>
      <c r="E15" s="33"/>
    </row>
    <row r="16" spans="1:5" ht="15.2" customHeight="1" x14ac:dyDescent="0.25">
      <c r="A16" s="61"/>
      <c r="B16" s="61"/>
      <c r="C16" s="61"/>
      <c r="D16" s="61"/>
      <c r="E16" s="33"/>
    </row>
    <row r="17" spans="1:5" ht="15.2" customHeight="1" x14ac:dyDescent="0.25">
      <c r="A17" s="57" t="s">
        <v>573</v>
      </c>
      <c r="B17" s="34">
        <v>0</v>
      </c>
      <c r="C17" s="34">
        <v>0</v>
      </c>
      <c r="D17" s="34">
        <v>0</v>
      </c>
      <c r="E17" s="33"/>
    </row>
    <row r="18" spans="1:5" ht="15.2" customHeight="1" x14ac:dyDescent="0.25">
      <c r="A18" s="56" t="s">
        <v>564</v>
      </c>
      <c r="B18" s="26">
        <v>0</v>
      </c>
      <c r="C18" s="26">
        <v>0</v>
      </c>
      <c r="D18" s="26">
        <v>0</v>
      </c>
      <c r="E18" s="33"/>
    </row>
    <row r="19" spans="1:5" ht="15.2" customHeight="1" x14ac:dyDescent="0.25">
      <c r="A19" s="56" t="s">
        <v>565</v>
      </c>
      <c r="B19" s="26">
        <v>0</v>
      </c>
      <c r="C19" s="26">
        <v>0</v>
      </c>
      <c r="D19" s="26">
        <v>0</v>
      </c>
      <c r="E19" s="33"/>
    </row>
    <row r="20" spans="1:5" ht="15.2" customHeight="1" x14ac:dyDescent="0.25">
      <c r="A20" s="56" t="s">
        <v>566</v>
      </c>
      <c r="B20" s="26">
        <v>0</v>
      </c>
      <c r="C20" s="26">
        <v>0</v>
      </c>
      <c r="D20" s="26">
        <v>0</v>
      </c>
      <c r="E20" s="33"/>
    </row>
    <row r="21" spans="1:5" ht="15.2" customHeight="1" x14ac:dyDescent="0.25">
      <c r="A21" s="56" t="s">
        <v>567</v>
      </c>
      <c r="B21" s="26">
        <v>0</v>
      </c>
      <c r="C21" s="26">
        <v>0</v>
      </c>
      <c r="D21" s="26">
        <v>0</v>
      </c>
      <c r="E21" s="33"/>
    </row>
    <row r="22" spans="1:5" ht="15.2" customHeight="1" x14ac:dyDescent="0.25">
      <c r="A22" s="56" t="s">
        <v>568</v>
      </c>
      <c r="B22" s="26">
        <v>0</v>
      </c>
      <c r="C22" s="26">
        <v>0</v>
      </c>
      <c r="D22" s="26">
        <v>0</v>
      </c>
      <c r="E22" s="33"/>
    </row>
    <row r="23" spans="1:5" ht="15.2" customHeight="1" x14ac:dyDescent="0.25">
      <c r="A23" s="56" t="s">
        <v>569</v>
      </c>
      <c r="B23" s="26">
        <v>0</v>
      </c>
      <c r="C23" s="26">
        <v>0</v>
      </c>
      <c r="D23" s="26">
        <v>0</v>
      </c>
      <c r="E23" s="33"/>
    </row>
    <row r="24" spans="1:5" ht="15.2" customHeight="1" x14ac:dyDescent="0.25">
      <c r="A24" s="56" t="s">
        <v>570</v>
      </c>
      <c r="B24" s="26">
        <v>0</v>
      </c>
      <c r="C24" s="26">
        <v>0</v>
      </c>
      <c r="D24" s="26">
        <v>0</v>
      </c>
      <c r="E24" s="33"/>
    </row>
    <row r="25" spans="1:5" ht="15.2" customHeight="1" x14ac:dyDescent="0.25">
      <c r="A25" s="56" t="s">
        <v>571</v>
      </c>
      <c r="B25" s="26">
        <v>0</v>
      </c>
      <c r="C25" s="26">
        <v>0</v>
      </c>
      <c r="D25" s="26">
        <v>0</v>
      </c>
      <c r="E25" s="33"/>
    </row>
    <row r="26" spans="1:5" ht="15.2" customHeight="1" x14ac:dyDescent="0.25">
      <c r="A26" s="56" t="s">
        <v>572</v>
      </c>
      <c r="B26" s="26">
        <v>0</v>
      </c>
      <c r="C26" s="26">
        <v>0</v>
      </c>
      <c r="D26" s="26">
        <v>0</v>
      </c>
      <c r="E26" s="33"/>
    </row>
    <row r="27" spans="1:5" ht="15.2" customHeight="1" x14ac:dyDescent="0.25">
      <c r="A27" s="61"/>
      <c r="B27" s="61"/>
      <c r="C27" s="61"/>
      <c r="D27" s="61"/>
      <c r="E27" s="33"/>
    </row>
    <row r="28" spans="1:5" ht="15.2" customHeight="1" x14ac:dyDescent="0.25">
      <c r="A28" s="57" t="s">
        <v>574</v>
      </c>
      <c r="B28" s="34">
        <v>57542425.890000001</v>
      </c>
      <c r="C28" s="34">
        <v>56725095.799999997</v>
      </c>
      <c r="D28" s="34">
        <v>817330.09</v>
      </c>
      <c r="E28" s="33"/>
    </row>
    <row r="29" spans="1:5" ht="15.2" customHeight="1" x14ac:dyDescent="0.25">
      <c r="A29" s="62"/>
      <c r="B29" s="62"/>
      <c r="C29" s="62"/>
      <c r="D29" s="62"/>
      <c r="E29" s="33"/>
    </row>
    <row r="30" spans="1:5" ht="15" x14ac:dyDescent="0.25">
      <c r="A30" s="23"/>
      <c r="B30" s="23"/>
      <c r="C30" s="23"/>
      <c r="D30" s="23"/>
    </row>
  </sheetData>
  <mergeCells count="7">
    <mergeCell ref="A2:D2"/>
    <mergeCell ref="A1:D1"/>
    <mergeCell ref="A4:A5"/>
    <mergeCell ref="B4:B5"/>
    <mergeCell ref="C4:C5"/>
    <mergeCell ref="D4:D5"/>
    <mergeCell ref="A3:D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BCBE3-CEA7-4212-B0A1-FA24DE501511}">
  <dimension ref="A1:B10"/>
  <sheetViews>
    <sheetView workbookViewId="0">
      <selection activeCell="A14" sqref="A14"/>
    </sheetView>
  </sheetViews>
  <sheetFormatPr baseColWidth="10" defaultRowHeight="12.75" x14ac:dyDescent="0.25"/>
  <cols>
    <col min="1" max="1" width="139" customWidth="1"/>
    <col min="2" max="255" width="0" hidden="1" customWidth="1"/>
  </cols>
  <sheetData>
    <row r="1" spans="1:2" ht="21.2" customHeight="1" x14ac:dyDescent="0.25">
      <c r="A1" s="15" t="s">
        <v>578</v>
      </c>
    </row>
    <row r="2" spans="1:2" ht="15" x14ac:dyDescent="0.25">
      <c r="A2" s="111" t="s">
        <v>8</v>
      </c>
      <c r="B2" s="33"/>
    </row>
    <row r="3" spans="1:2" ht="18.2" customHeight="1" x14ac:dyDescent="0.25">
      <c r="A3" s="112" t="s">
        <v>579</v>
      </c>
      <c r="B3" s="33"/>
    </row>
    <row r="4" spans="1:2" ht="18.2" customHeight="1" x14ac:dyDescent="0.25">
      <c r="A4" s="112" t="s">
        <v>580</v>
      </c>
      <c r="B4" s="33"/>
    </row>
    <row r="5" spans="1:2" ht="15" x14ac:dyDescent="0.25">
      <c r="A5" s="113" t="s">
        <v>172</v>
      </c>
      <c r="B5" s="33"/>
    </row>
    <row r="6" spans="1:2" ht="320.10000000000002" customHeight="1" x14ac:dyDescent="0.25">
      <c r="A6" s="114" t="s">
        <v>586</v>
      </c>
      <c r="B6" s="33"/>
    </row>
    <row r="7" spans="1:2" ht="15.2" customHeight="1" x14ac:dyDescent="0.25">
      <c r="A7" s="21"/>
      <c r="B7" s="33"/>
    </row>
    <row r="8" spans="1:2" ht="15.2" customHeight="1" x14ac:dyDescent="0.25">
      <c r="A8" s="109"/>
      <c r="B8" s="33"/>
    </row>
    <row r="9" spans="1:2" ht="15.2" customHeight="1" x14ac:dyDescent="0.25">
      <c r="A9" s="22"/>
      <c r="B9" s="33"/>
    </row>
    <row r="10" spans="1:2" ht="15" x14ac:dyDescent="0.25">
      <c r="A10" s="23"/>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D7E14-8958-4551-B7FC-5287FD42B5D0}">
  <dimension ref="A1:B10"/>
  <sheetViews>
    <sheetView workbookViewId="0">
      <selection activeCell="A8" sqref="A8"/>
    </sheetView>
  </sheetViews>
  <sheetFormatPr baseColWidth="10" defaultRowHeight="12.75" x14ac:dyDescent="0.25"/>
  <cols>
    <col min="1" max="1" width="96.140625" customWidth="1"/>
    <col min="2" max="255" width="0" hidden="1" customWidth="1"/>
  </cols>
  <sheetData>
    <row r="1" spans="1:2" ht="21.2" customHeight="1" x14ac:dyDescent="0.25">
      <c r="A1" s="15" t="s">
        <v>581</v>
      </c>
    </row>
    <row r="2" spans="1:2" ht="15" x14ac:dyDescent="0.25">
      <c r="A2" s="111" t="s">
        <v>8</v>
      </c>
      <c r="B2" s="33"/>
    </row>
    <row r="3" spans="1:2" ht="18.2" customHeight="1" x14ac:dyDescent="0.25">
      <c r="A3" s="112" t="s">
        <v>582</v>
      </c>
      <c r="B3" s="33"/>
    </row>
    <row r="4" spans="1:2" ht="18.2" customHeight="1" x14ac:dyDescent="0.25">
      <c r="A4" s="112" t="s">
        <v>581</v>
      </c>
      <c r="B4" s="33"/>
    </row>
    <row r="5" spans="1:2" ht="15" x14ac:dyDescent="0.25">
      <c r="A5" s="113" t="s">
        <v>172</v>
      </c>
      <c r="B5" s="33"/>
    </row>
    <row r="6" spans="1:2" ht="120.75" customHeight="1" x14ac:dyDescent="0.25">
      <c r="A6" s="115" t="s">
        <v>587</v>
      </c>
      <c r="B6" s="33"/>
    </row>
    <row r="7" spans="1:2" ht="15.2" customHeight="1" x14ac:dyDescent="0.25">
      <c r="A7" s="21"/>
      <c r="B7" s="33"/>
    </row>
    <row r="8" spans="1:2" ht="15.2" customHeight="1" x14ac:dyDescent="0.25">
      <c r="A8" s="109"/>
      <c r="B8" s="33"/>
    </row>
    <row r="9" spans="1:2" ht="15.2" customHeight="1" x14ac:dyDescent="0.25">
      <c r="A9" s="116"/>
      <c r="B9" s="33"/>
    </row>
    <row r="10" spans="1:2" ht="15" x14ac:dyDescent="0.25">
      <c r="A10" s="23"/>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C979-A010-4496-81E8-3A603B369136}">
  <dimension ref="A1:B10"/>
  <sheetViews>
    <sheetView workbookViewId="0">
      <selection activeCell="A7" sqref="A7:A8"/>
    </sheetView>
  </sheetViews>
  <sheetFormatPr baseColWidth="10" defaultRowHeight="12.75" x14ac:dyDescent="0.25"/>
  <cols>
    <col min="1" max="1" width="95.140625" customWidth="1"/>
    <col min="2" max="255" width="0" hidden="1" customWidth="1"/>
  </cols>
  <sheetData>
    <row r="1" spans="1:2" ht="21.2" customHeight="1" x14ac:dyDescent="0.25">
      <c r="A1" s="15" t="s">
        <v>583</v>
      </c>
    </row>
    <row r="2" spans="1:2" ht="15" x14ac:dyDescent="0.25">
      <c r="A2" s="111" t="s">
        <v>8</v>
      </c>
      <c r="B2" s="33"/>
    </row>
    <row r="3" spans="1:2" ht="18.2" customHeight="1" x14ac:dyDescent="0.25">
      <c r="A3" s="112" t="s">
        <v>584</v>
      </c>
      <c r="B3" s="33"/>
    </row>
    <row r="4" spans="1:2" ht="18.2" customHeight="1" x14ac:dyDescent="0.25">
      <c r="A4" s="112" t="s">
        <v>583</v>
      </c>
      <c r="B4" s="33"/>
    </row>
    <row r="5" spans="1:2" ht="15" x14ac:dyDescent="0.25">
      <c r="A5" s="113" t="s">
        <v>172</v>
      </c>
      <c r="B5" s="33"/>
    </row>
    <row r="6" spans="1:2" ht="135.94999999999999" customHeight="1" x14ac:dyDescent="0.25">
      <c r="A6" s="117" t="s">
        <v>588</v>
      </c>
      <c r="B6" s="33"/>
    </row>
    <row r="7" spans="1:2" ht="15.2" customHeight="1" x14ac:dyDescent="0.25">
      <c r="A7" s="21"/>
      <c r="B7" s="33"/>
    </row>
    <row r="8" spans="1:2" ht="15.2" customHeight="1" x14ac:dyDescent="0.25">
      <c r="A8" s="109"/>
      <c r="B8" s="33"/>
    </row>
    <row r="9" spans="1:2" ht="15.2" customHeight="1" x14ac:dyDescent="0.25">
      <c r="A9" s="22"/>
      <c r="B9" s="33"/>
    </row>
    <row r="10" spans="1:2" ht="15" x14ac:dyDescent="0.25">
      <c r="A10" s="23"/>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1189B-F131-4E15-B107-0B54CF80027B}">
  <dimension ref="A1:B10"/>
  <sheetViews>
    <sheetView workbookViewId="0">
      <selection activeCell="A8" sqref="A8"/>
    </sheetView>
  </sheetViews>
  <sheetFormatPr baseColWidth="10" defaultRowHeight="12.75" x14ac:dyDescent="0.25"/>
  <cols>
    <col min="1" max="1" width="96.140625" customWidth="1"/>
    <col min="2" max="255" width="0" hidden="1" customWidth="1"/>
  </cols>
  <sheetData>
    <row r="1" spans="1:2" ht="21.2" customHeight="1" x14ac:dyDescent="0.25">
      <c r="A1" s="15" t="s">
        <v>580</v>
      </c>
    </row>
    <row r="2" spans="1:2" ht="15" x14ac:dyDescent="0.25">
      <c r="A2" s="111" t="s">
        <v>8</v>
      </c>
      <c r="B2" s="33"/>
    </row>
    <row r="3" spans="1:2" ht="18.2" customHeight="1" x14ac:dyDescent="0.25">
      <c r="A3" s="112" t="s">
        <v>585</v>
      </c>
      <c r="B3" s="33"/>
    </row>
    <row r="4" spans="1:2" ht="18.2" customHeight="1" x14ac:dyDescent="0.25">
      <c r="A4" s="112" t="s">
        <v>580</v>
      </c>
      <c r="B4" s="33"/>
    </row>
    <row r="5" spans="1:2" ht="15" x14ac:dyDescent="0.25">
      <c r="A5" s="113" t="s">
        <v>172</v>
      </c>
      <c r="B5" s="33"/>
    </row>
    <row r="6" spans="1:2" ht="215.1" customHeight="1" x14ac:dyDescent="0.25">
      <c r="A6" s="117" t="s">
        <v>588</v>
      </c>
      <c r="B6" s="33"/>
    </row>
    <row r="7" spans="1:2" ht="15.2" customHeight="1" x14ac:dyDescent="0.25">
      <c r="A7" s="21"/>
      <c r="B7" s="33"/>
    </row>
    <row r="8" spans="1:2" ht="15.2" customHeight="1" x14ac:dyDescent="0.25">
      <c r="A8" s="109"/>
      <c r="B8" s="33"/>
    </row>
    <row r="9" spans="1:2" ht="15.2" customHeight="1" x14ac:dyDescent="0.25">
      <c r="A9" s="22"/>
      <c r="B9" s="33"/>
    </row>
    <row r="10" spans="1:2" ht="15" x14ac:dyDescent="0.25">
      <c r="A10" s="23"/>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36CE0-3F93-4BAF-8366-784DBCFB986E}">
  <dimension ref="A1:IU83"/>
  <sheetViews>
    <sheetView topLeftCell="A21" workbookViewId="0">
      <selection sqref="A1:F1"/>
    </sheetView>
  </sheetViews>
  <sheetFormatPr baseColWidth="10" defaultRowHeight="12.75" x14ac:dyDescent="0.25"/>
  <cols>
    <col min="1" max="1" width="100" customWidth="1"/>
    <col min="2" max="3" width="20" customWidth="1"/>
    <col min="4" max="4" width="100.140625" customWidth="1"/>
    <col min="5" max="6" width="20" customWidth="1"/>
    <col min="7" max="255" width="10.7109375" hidden="1" customWidth="1"/>
  </cols>
  <sheetData>
    <row r="1" spans="1:7" ht="21" x14ac:dyDescent="0.25">
      <c r="A1" s="123" t="s">
        <v>12</v>
      </c>
      <c r="B1" s="123"/>
      <c r="C1" s="123"/>
      <c r="D1" s="123"/>
      <c r="E1" s="123"/>
      <c r="F1" s="123"/>
    </row>
    <row r="2" spans="1:7" ht="15.2" customHeight="1" x14ac:dyDescent="0.25">
      <c r="A2" s="124" t="s">
        <v>8</v>
      </c>
      <c r="B2" s="125"/>
      <c r="C2" s="125"/>
      <c r="D2" s="125"/>
      <c r="E2" s="125"/>
      <c r="F2" s="126"/>
      <c r="G2" s="33"/>
    </row>
    <row r="3" spans="1:7" ht="15.2" customHeight="1" x14ac:dyDescent="0.25">
      <c r="A3" s="127" t="s">
        <v>13</v>
      </c>
      <c r="B3" s="128"/>
      <c r="C3" s="128"/>
      <c r="D3" s="128"/>
      <c r="E3" s="128"/>
      <c r="F3" s="129"/>
      <c r="G3" s="33"/>
    </row>
    <row r="4" spans="1:7" ht="15.2" customHeight="1" x14ac:dyDescent="0.25">
      <c r="A4" s="130" t="s">
        <v>14</v>
      </c>
      <c r="B4" s="131"/>
      <c r="C4" s="131"/>
      <c r="D4" s="131"/>
      <c r="E4" s="131"/>
      <c r="F4" s="132"/>
      <c r="G4" s="33"/>
    </row>
    <row r="5" spans="1:7" ht="15.2" customHeight="1" x14ac:dyDescent="0.25">
      <c r="A5" s="133" t="s">
        <v>15</v>
      </c>
      <c r="B5" s="134"/>
      <c r="C5" s="134"/>
      <c r="D5" s="134"/>
      <c r="E5" s="134"/>
      <c r="F5" s="135"/>
      <c r="G5" s="33"/>
    </row>
    <row r="6" spans="1:7" ht="15" x14ac:dyDescent="0.25">
      <c r="A6" s="16" t="s">
        <v>16</v>
      </c>
      <c r="B6" s="24" t="s">
        <v>69</v>
      </c>
      <c r="C6" s="28" t="s">
        <v>70</v>
      </c>
      <c r="D6" s="16" t="s">
        <v>71</v>
      </c>
      <c r="E6" s="24" t="s">
        <v>137</v>
      </c>
      <c r="F6" s="28" t="s">
        <v>138</v>
      </c>
      <c r="G6" s="33"/>
    </row>
    <row r="7" spans="1:7" ht="15.2" customHeight="1" x14ac:dyDescent="0.25">
      <c r="A7" s="17" t="s">
        <v>17</v>
      </c>
      <c r="B7" s="25"/>
      <c r="C7" s="25"/>
      <c r="D7" s="17" t="s">
        <v>72</v>
      </c>
      <c r="E7" s="25"/>
      <c r="F7" s="25"/>
      <c r="G7" s="33"/>
    </row>
    <row r="8" spans="1:7" ht="15.2" customHeight="1" x14ac:dyDescent="0.25">
      <c r="A8" s="18" t="s">
        <v>18</v>
      </c>
      <c r="B8" s="20"/>
      <c r="C8" s="20"/>
      <c r="D8" s="18" t="s">
        <v>73</v>
      </c>
      <c r="E8" s="20"/>
      <c r="F8" s="20"/>
      <c r="G8" s="33"/>
    </row>
    <row r="9" spans="1:7" ht="15.2" customHeight="1" x14ac:dyDescent="0.25">
      <c r="A9" s="19" t="s">
        <v>19</v>
      </c>
      <c r="B9" s="26">
        <f>SUM(B10:B16)</f>
        <v>3946676.67</v>
      </c>
      <c r="C9" s="26">
        <f>SUM(C10:C16)</f>
        <v>4556617.21</v>
      </c>
      <c r="D9" s="19" t="s">
        <v>74</v>
      </c>
      <c r="E9" s="26">
        <f>SUM(E10:E18)</f>
        <v>1619609.65</v>
      </c>
      <c r="F9" s="26">
        <f>SUM(F10:F18)</f>
        <v>2972993.86</v>
      </c>
      <c r="G9" s="33"/>
    </row>
    <row r="10" spans="1:7" ht="15.2" customHeight="1" x14ac:dyDescent="0.25">
      <c r="A10" s="19" t="s">
        <v>20</v>
      </c>
      <c r="B10" s="26">
        <v>0</v>
      </c>
      <c r="C10" s="26">
        <v>0</v>
      </c>
      <c r="D10" s="19" t="s">
        <v>75</v>
      </c>
      <c r="E10" s="26">
        <v>145278.57999999999</v>
      </c>
      <c r="F10" s="26">
        <v>11617.5</v>
      </c>
      <c r="G10" s="33"/>
    </row>
    <row r="11" spans="1:7" ht="15.2" customHeight="1" x14ac:dyDescent="0.25">
      <c r="A11" s="19" t="s">
        <v>21</v>
      </c>
      <c r="B11" s="26">
        <v>3925216.67</v>
      </c>
      <c r="C11" s="26">
        <v>4556617.21</v>
      </c>
      <c r="D11" s="19" t="s">
        <v>76</v>
      </c>
      <c r="E11" s="26">
        <v>507390.79</v>
      </c>
      <c r="F11" s="26">
        <v>1299495.72</v>
      </c>
      <c r="G11" s="33"/>
    </row>
    <row r="12" spans="1:7" ht="15.2" customHeight="1" x14ac:dyDescent="0.25">
      <c r="A12" s="19" t="s">
        <v>22</v>
      </c>
      <c r="B12" s="26">
        <v>0</v>
      </c>
      <c r="C12" s="26">
        <v>0</v>
      </c>
      <c r="D12" s="19" t="s">
        <v>77</v>
      </c>
      <c r="E12" s="26">
        <v>0</v>
      </c>
      <c r="F12" s="26">
        <v>0</v>
      </c>
      <c r="G12" s="33"/>
    </row>
    <row r="13" spans="1:7" ht="15.2" customHeight="1" x14ac:dyDescent="0.25">
      <c r="A13" s="19" t="s">
        <v>23</v>
      </c>
      <c r="B13" s="26">
        <v>0</v>
      </c>
      <c r="C13" s="26">
        <v>0</v>
      </c>
      <c r="D13" s="19" t="s">
        <v>78</v>
      </c>
      <c r="E13" s="26">
        <v>0</v>
      </c>
      <c r="F13" s="26">
        <v>0</v>
      </c>
      <c r="G13" s="33"/>
    </row>
    <row r="14" spans="1:7" ht="15.2" customHeight="1" x14ac:dyDescent="0.25">
      <c r="A14" s="19" t="s">
        <v>24</v>
      </c>
      <c r="B14" s="26">
        <v>0</v>
      </c>
      <c r="C14" s="26">
        <v>0</v>
      </c>
      <c r="D14" s="19" t="s">
        <v>79</v>
      </c>
      <c r="E14" s="26">
        <v>0</v>
      </c>
      <c r="F14" s="26">
        <v>0</v>
      </c>
      <c r="G14" s="33"/>
    </row>
    <row r="15" spans="1:7" ht="15.2" customHeight="1" x14ac:dyDescent="0.25">
      <c r="A15" s="19" t="s">
        <v>25</v>
      </c>
      <c r="B15" s="26">
        <v>21460</v>
      </c>
      <c r="C15" s="26">
        <v>0</v>
      </c>
      <c r="D15" s="19" t="s">
        <v>80</v>
      </c>
      <c r="E15" s="26">
        <v>0</v>
      </c>
      <c r="F15" s="26">
        <v>0</v>
      </c>
      <c r="G15" s="33"/>
    </row>
    <row r="16" spans="1:7" ht="15.2" customHeight="1" x14ac:dyDescent="0.25">
      <c r="A16" s="19" t="s">
        <v>26</v>
      </c>
      <c r="B16" s="26">
        <v>0</v>
      </c>
      <c r="C16" s="26">
        <v>0</v>
      </c>
      <c r="D16" s="19" t="s">
        <v>81</v>
      </c>
      <c r="E16" s="26">
        <v>966940.28</v>
      </c>
      <c r="F16" s="26">
        <v>1661880.64</v>
      </c>
      <c r="G16" s="33"/>
    </row>
    <row r="17" spans="1:7" ht="15.2" customHeight="1" x14ac:dyDescent="0.25">
      <c r="A17" s="19" t="s">
        <v>27</v>
      </c>
      <c r="B17" s="26">
        <f>SUM(B18:B24)</f>
        <v>3343.69</v>
      </c>
      <c r="C17" s="26">
        <f>SUM(C18:C24)</f>
        <v>0</v>
      </c>
      <c r="D17" s="19" t="s">
        <v>82</v>
      </c>
      <c r="E17" s="26">
        <v>0</v>
      </c>
      <c r="F17" s="26">
        <v>0</v>
      </c>
      <c r="G17" s="33"/>
    </row>
    <row r="18" spans="1:7" ht="15.2" customHeight="1" x14ac:dyDescent="0.25">
      <c r="A18" s="19" t="s">
        <v>28</v>
      </c>
      <c r="B18" s="26">
        <v>0</v>
      </c>
      <c r="C18" s="26">
        <v>0</v>
      </c>
      <c r="D18" s="19" t="s">
        <v>83</v>
      </c>
      <c r="E18" s="26">
        <v>0</v>
      </c>
      <c r="F18" s="26">
        <v>0</v>
      </c>
      <c r="G18" s="33"/>
    </row>
    <row r="19" spans="1:7" ht="15.2" customHeight="1" x14ac:dyDescent="0.25">
      <c r="A19" s="19" t="s">
        <v>29</v>
      </c>
      <c r="B19" s="26">
        <v>0</v>
      </c>
      <c r="C19" s="26">
        <v>0</v>
      </c>
      <c r="D19" s="19" t="s">
        <v>84</v>
      </c>
      <c r="E19" s="26">
        <f>SUM(E20:E22)</f>
        <v>0</v>
      </c>
      <c r="F19" s="26">
        <f>SUM(F20:F22)</f>
        <v>0</v>
      </c>
      <c r="G19" s="33"/>
    </row>
    <row r="20" spans="1:7" ht="15.2" customHeight="1" x14ac:dyDescent="0.25">
      <c r="A20" s="19" t="s">
        <v>30</v>
      </c>
      <c r="B20" s="26">
        <v>3343.69</v>
      </c>
      <c r="C20" s="26">
        <v>0</v>
      </c>
      <c r="D20" s="19" t="s">
        <v>85</v>
      </c>
      <c r="E20" s="26">
        <v>0</v>
      </c>
      <c r="F20" s="26">
        <v>0</v>
      </c>
      <c r="G20" s="33"/>
    </row>
    <row r="21" spans="1:7" ht="15.2" customHeight="1" x14ac:dyDescent="0.25">
      <c r="A21" s="19" t="s">
        <v>31</v>
      </c>
      <c r="B21" s="26">
        <v>0</v>
      </c>
      <c r="C21" s="26">
        <v>0</v>
      </c>
      <c r="D21" s="19" t="s">
        <v>86</v>
      </c>
      <c r="E21" s="26">
        <v>0</v>
      </c>
      <c r="F21" s="26">
        <v>0</v>
      </c>
      <c r="G21" s="33"/>
    </row>
    <row r="22" spans="1:7" ht="15.2" customHeight="1" x14ac:dyDescent="0.25">
      <c r="A22" s="19" t="s">
        <v>32</v>
      </c>
      <c r="B22" s="26">
        <v>0</v>
      </c>
      <c r="C22" s="26">
        <v>0</v>
      </c>
      <c r="D22" s="19" t="s">
        <v>87</v>
      </c>
      <c r="E22" s="26">
        <v>0</v>
      </c>
      <c r="F22" s="26">
        <v>0</v>
      </c>
      <c r="G22" s="33"/>
    </row>
    <row r="23" spans="1:7" ht="15.2" customHeight="1" x14ac:dyDescent="0.25">
      <c r="A23" s="19" t="s">
        <v>33</v>
      </c>
      <c r="B23" s="26">
        <v>0</v>
      </c>
      <c r="C23" s="26">
        <v>0</v>
      </c>
      <c r="D23" s="19" t="s">
        <v>88</v>
      </c>
      <c r="E23" s="26">
        <f>E24+E25</f>
        <v>0</v>
      </c>
      <c r="F23" s="26">
        <f>F24+F25</f>
        <v>0</v>
      </c>
      <c r="G23" s="33"/>
    </row>
    <row r="24" spans="1:7" ht="15.2" customHeight="1" x14ac:dyDescent="0.25">
      <c r="A24" s="19" t="s">
        <v>34</v>
      </c>
      <c r="B24" s="26">
        <v>0</v>
      </c>
      <c r="C24" s="26">
        <v>0</v>
      </c>
      <c r="D24" s="19" t="s">
        <v>89</v>
      </c>
      <c r="E24" s="26">
        <v>0</v>
      </c>
      <c r="F24" s="26">
        <v>0</v>
      </c>
      <c r="G24" s="33"/>
    </row>
    <row r="25" spans="1:7" ht="15.2" customHeight="1" x14ac:dyDescent="0.25">
      <c r="A25" s="19" t="s">
        <v>35</v>
      </c>
      <c r="B25" s="26">
        <f>SUM(B26:B30)</f>
        <v>0</v>
      </c>
      <c r="C25" s="26">
        <f>SUM(C26:C30)</f>
        <v>0</v>
      </c>
      <c r="D25" s="19" t="s">
        <v>90</v>
      </c>
      <c r="E25" s="26">
        <v>0</v>
      </c>
      <c r="F25" s="26">
        <v>0</v>
      </c>
      <c r="G25" s="33"/>
    </row>
    <row r="26" spans="1:7" ht="15.2" customHeight="1" x14ac:dyDescent="0.25">
      <c r="A26" s="19" t="s">
        <v>36</v>
      </c>
      <c r="B26" s="26">
        <v>0</v>
      </c>
      <c r="C26" s="26">
        <v>0</v>
      </c>
      <c r="D26" s="19" t="s">
        <v>91</v>
      </c>
      <c r="E26" s="26">
        <v>0</v>
      </c>
      <c r="F26" s="26">
        <v>0</v>
      </c>
      <c r="G26" s="33"/>
    </row>
    <row r="27" spans="1:7" ht="15.2" customHeight="1" x14ac:dyDescent="0.25">
      <c r="A27" s="19" t="s">
        <v>37</v>
      </c>
      <c r="B27" s="26">
        <v>0</v>
      </c>
      <c r="C27" s="26">
        <v>0</v>
      </c>
      <c r="D27" s="19" t="s">
        <v>92</v>
      </c>
      <c r="E27" s="26">
        <f>SUM(E28:E30)</f>
        <v>0</v>
      </c>
      <c r="F27" s="26">
        <f>SUM(F28:F30)</f>
        <v>0</v>
      </c>
      <c r="G27" s="33"/>
    </row>
    <row r="28" spans="1:7" ht="15.2" customHeight="1" x14ac:dyDescent="0.25">
      <c r="A28" s="19" t="s">
        <v>38</v>
      </c>
      <c r="B28" s="26">
        <v>0</v>
      </c>
      <c r="C28" s="26">
        <v>0</v>
      </c>
      <c r="D28" s="19" t="s">
        <v>93</v>
      </c>
      <c r="E28" s="26">
        <v>0</v>
      </c>
      <c r="F28" s="26">
        <v>0</v>
      </c>
      <c r="G28" s="33"/>
    </row>
    <row r="29" spans="1:7" ht="15.2" customHeight="1" x14ac:dyDescent="0.25">
      <c r="A29" s="19" t="s">
        <v>39</v>
      </c>
      <c r="B29" s="26">
        <v>0</v>
      </c>
      <c r="C29" s="26">
        <v>0</v>
      </c>
      <c r="D29" s="19" t="s">
        <v>94</v>
      </c>
      <c r="E29" s="26">
        <v>0</v>
      </c>
      <c r="F29" s="26">
        <v>0</v>
      </c>
      <c r="G29" s="33"/>
    </row>
    <row r="30" spans="1:7" ht="15.2" customHeight="1" x14ac:dyDescent="0.25">
      <c r="A30" s="19" t="s">
        <v>40</v>
      </c>
      <c r="B30" s="26">
        <v>0</v>
      </c>
      <c r="C30" s="26">
        <v>0</v>
      </c>
      <c r="D30" s="19" t="s">
        <v>95</v>
      </c>
      <c r="E30" s="26">
        <v>0</v>
      </c>
      <c r="F30" s="26">
        <v>0</v>
      </c>
      <c r="G30" s="33"/>
    </row>
    <row r="31" spans="1:7" ht="15.2" customHeight="1" x14ac:dyDescent="0.25">
      <c r="A31" s="19" t="s">
        <v>41</v>
      </c>
      <c r="B31" s="26">
        <f>SUM(B32:B36)</f>
        <v>0</v>
      </c>
      <c r="C31" s="26">
        <f>SUM(C32:C36)</f>
        <v>0</v>
      </c>
      <c r="D31" s="19" t="s">
        <v>96</v>
      </c>
      <c r="E31" s="26">
        <f>SUM(E32:E37)</f>
        <v>0</v>
      </c>
      <c r="F31" s="26">
        <f>SUM(F32:F37)</f>
        <v>0</v>
      </c>
      <c r="G31" s="33"/>
    </row>
    <row r="32" spans="1:7" ht="15.2" customHeight="1" x14ac:dyDescent="0.25">
      <c r="A32" s="19" t="s">
        <v>42</v>
      </c>
      <c r="B32" s="26">
        <v>0</v>
      </c>
      <c r="C32" s="26">
        <v>0</v>
      </c>
      <c r="D32" s="19" t="s">
        <v>97</v>
      </c>
      <c r="E32" s="26">
        <v>0</v>
      </c>
      <c r="F32" s="26">
        <v>0</v>
      </c>
      <c r="G32" s="33"/>
    </row>
    <row r="33" spans="1:7" ht="15.2" customHeight="1" x14ac:dyDescent="0.25">
      <c r="A33" s="19" t="s">
        <v>43</v>
      </c>
      <c r="B33" s="26">
        <v>0</v>
      </c>
      <c r="C33" s="26">
        <v>0</v>
      </c>
      <c r="D33" s="19" t="s">
        <v>98</v>
      </c>
      <c r="E33" s="26">
        <v>0</v>
      </c>
      <c r="F33" s="26">
        <v>0</v>
      </c>
      <c r="G33" s="33"/>
    </row>
    <row r="34" spans="1:7" ht="15.2" customHeight="1" x14ac:dyDescent="0.25">
      <c r="A34" s="19" t="s">
        <v>44</v>
      </c>
      <c r="B34" s="26">
        <v>0</v>
      </c>
      <c r="C34" s="26">
        <v>0</v>
      </c>
      <c r="D34" s="19" t="s">
        <v>99</v>
      </c>
      <c r="E34" s="26">
        <v>0</v>
      </c>
      <c r="F34" s="26">
        <v>0</v>
      </c>
      <c r="G34" s="33"/>
    </row>
    <row r="35" spans="1:7" ht="15.2" customHeight="1" x14ac:dyDescent="0.25">
      <c r="A35" s="19" t="s">
        <v>45</v>
      </c>
      <c r="B35" s="26">
        <v>0</v>
      </c>
      <c r="C35" s="26">
        <v>0</v>
      </c>
      <c r="D35" s="19" t="s">
        <v>100</v>
      </c>
      <c r="E35" s="26">
        <v>0</v>
      </c>
      <c r="F35" s="26">
        <v>0</v>
      </c>
      <c r="G35" s="33"/>
    </row>
    <row r="36" spans="1:7" ht="15.2" customHeight="1" x14ac:dyDescent="0.25">
      <c r="A36" s="19" t="s">
        <v>46</v>
      </c>
      <c r="B36" s="26">
        <v>0</v>
      </c>
      <c r="C36" s="26">
        <v>0</v>
      </c>
      <c r="D36" s="19" t="s">
        <v>101</v>
      </c>
      <c r="E36" s="26">
        <v>0</v>
      </c>
      <c r="F36" s="26">
        <v>0</v>
      </c>
      <c r="G36" s="33"/>
    </row>
    <row r="37" spans="1:7" ht="15.2" customHeight="1" x14ac:dyDescent="0.25">
      <c r="A37" s="19" t="s">
        <v>47</v>
      </c>
      <c r="B37" s="26">
        <v>181275.59</v>
      </c>
      <c r="C37" s="26">
        <v>0</v>
      </c>
      <c r="D37" s="19" t="s">
        <v>102</v>
      </c>
      <c r="E37" s="26">
        <v>0</v>
      </c>
      <c r="F37" s="26">
        <v>0</v>
      </c>
      <c r="G37" s="33"/>
    </row>
    <row r="38" spans="1:7" ht="15.2" customHeight="1" x14ac:dyDescent="0.25">
      <c r="A38" s="19" t="s">
        <v>48</v>
      </c>
      <c r="B38" s="26">
        <f>SUM(B39:B40)</f>
        <v>0</v>
      </c>
      <c r="C38" s="26">
        <f>SUM(C39:C40)</f>
        <v>0</v>
      </c>
      <c r="D38" s="19" t="s">
        <v>103</v>
      </c>
      <c r="E38" s="26">
        <f>SUM(E39:E41)</f>
        <v>0</v>
      </c>
      <c r="F38" s="26">
        <f>SUM(F39:F41)</f>
        <v>0</v>
      </c>
      <c r="G38" s="33"/>
    </row>
    <row r="39" spans="1:7" ht="15.2" customHeight="1" x14ac:dyDescent="0.25">
      <c r="A39" s="19" t="s">
        <v>49</v>
      </c>
      <c r="B39" s="26">
        <v>0</v>
      </c>
      <c r="C39" s="26">
        <v>0</v>
      </c>
      <c r="D39" s="19" t="s">
        <v>104</v>
      </c>
      <c r="E39" s="26">
        <v>0</v>
      </c>
      <c r="F39" s="26">
        <v>0</v>
      </c>
      <c r="G39" s="33"/>
    </row>
    <row r="40" spans="1:7" ht="15.2" customHeight="1" x14ac:dyDescent="0.25">
      <c r="A40" s="19" t="s">
        <v>50</v>
      </c>
      <c r="B40" s="26">
        <v>0</v>
      </c>
      <c r="C40" s="26">
        <v>0</v>
      </c>
      <c r="D40" s="19" t="s">
        <v>105</v>
      </c>
      <c r="E40" s="26">
        <v>0</v>
      </c>
      <c r="F40" s="26">
        <v>0</v>
      </c>
      <c r="G40" s="33"/>
    </row>
    <row r="41" spans="1:7" ht="15.2" customHeight="1" x14ac:dyDescent="0.25">
      <c r="A41" s="19" t="s">
        <v>51</v>
      </c>
      <c r="B41" s="26">
        <f>SUM(B42:B45)</f>
        <v>0</v>
      </c>
      <c r="C41" s="26">
        <f>SUM(C42:C45)</f>
        <v>0</v>
      </c>
      <c r="D41" s="19" t="s">
        <v>106</v>
      </c>
      <c r="E41" s="26">
        <v>0</v>
      </c>
      <c r="F41" s="26">
        <v>0</v>
      </c>
      <c r="G41" s="33"/>
    </row>
    <row r="42" spans="1:7" ht="15.2" customHeight="1" x14ac:dyDescent="0.25">
      <c r="A42" s="19" t="s">
        <v>52</v>
      </c>
      <c r="B42" s="26">
        <v>0</v>
      </c>
      <c r="C42" s="26">
        <v>0</v>
      </c>
      <c r="D42" s="19" t="s">
        <v>107</v>
      </c>
      <c r="E42" s="26">
        <f>SUM(E43:E45)</f>
        <v>0</v>
      </c>
      <c r="F42" s="26">
        <f>SUM(F43:F45)</f>
        <v>0.04</v>
      </c>
      <c r="G42" s="33"/>
    </row>
    <row r="43" spans="1:7" ht="15.2" customHeight="1" x14ac:dyDescent="0.25">
      <c r="A43" s="19" t="s">
        <v>53</v>
      </c>
      <c r="B43" s="26">
        <v>0</v>
      </c>
      <c r="C43" s="26">
        <v>0</v>
      </c>
      <c r="D43" s="19" t="s">
        <v>108</v>
      </c>
      <c r="E43" s="26">
        <v>0</v>
      </c>
      <c r="F43" s="26">
        <v>0.04</v>
      </c>
      <c r="G43" s="33"/>
    </row>
    <row r="44" spans="1:7" ht="15.2" customHeight="1" x14ac:dyDescent="0.25">
      <c r="A44" s="19" t="s">
        <v>54</v>
      </c>
      <c r="B44" s="26">
        <v>0</v>
      </c>
      <c r="C44" s="26">
        <v>0</v>
      </c>
      <c r="D44" s="19" t="s">
        <v>109</v>
      </c>
      <c r="E44" s="26">
        <v>0</v>
      </c>
      <c r="F44" s="26">
        <v>0</v>
      </c>
      <c r="G44" s="33"/>
    </row>
    <row r="45" spans="1:7" ht="15.2" customHeight="1" x14ac:dyDescent="0.25">
      <c r="A45" s="19" t="s">
        <v>55</v>
      </c>
      <c r="B45" s="26"/>
      <c r="C45" s="26"/>
      <c r="D45" s="19" t="s">
        <v>110</v>
      </c>
      <c r="E45" s="26">
        <v>0</v>
      </c>
      <c r="F45" s="26">
        <v>0</v>
      </c>
      <c r="G45" s="33"/>
    </row>
    <row r="46" spans="1:7" ht="15.2" customHeight="1" x14ac:dyDescent="0.25">
      <c r="A46" s="20"/>
      <c r="B46" s="20"/>
      <c r="C46" s="20"/>
      <c r="D46" s="20"/>
      <c r="E46" s="20"/>
      <c r="F46" s="20"/>
      <c r="G46" s="33"/>
    </row>
    <row r="47" spans="1:7" ht="15.2" customHeight="1" x14ac:dyDescent="0.25">
      <c r="A47" s="18" t="s">
        <v>56</v>
      </c>
      <c r="B47" s="34">
        <f>B9+B17+B25+B31+B37+B38+B41</f>
        <v>4131295.9499999997</v>
      </c>
      <c r="C47" s="34">
        <f>C9+C17+C25+C31+C37+C38+C41</f>
        <v>4556617.21</v>
      </c>
      <c r="D47" s="18" t="s">
        <v>111</v>
      </c>
      <c r="E47" s="34">
        <f>E9+E19+E23+E26+E27+E31+E38+E42</f>
        <v>1619609.65</v>
      </c>
      <c r="F47" s="34">
        <f>F9+F19+F23+F26+F27+F31+F38+F42</f>
        <v>2972993.9</v>
      </c>
      <c r="G47" s="33"/>
    </row>
    <row r="48" spans="1:7" ht="15.2" customHeight="1" x14ac:dyDescent="0.25">
      <c r="A48" s="20"/>
      <c r="B48" s="20"/>
      <c r="C48" s="20"/>
      <c r="D48" s="20"/>
      <c r="E48" s="20"/>
      <c r="F48" s="20"/>
      <c r="G48" s="33"/>
    </row>
    <row r="49" spans="1:7" ht="15.2" customHeight="1" x14ac:dyDescent="0.25">
      <c r="A49" s="18" t="s">
        <v>57</v>
      </c>
      <c r="B49" s="20"/>
      <c r="C49" s="20"/>
      <c r="D49" s="18" t="s">
        <v>112</v>
      </c>
      <c r="E49" s="20"/>
      <c r="F49" s="20"/>
      <c r="G49" s="33"/>
    </row>
    <row r="50" spans="1:7" ht="15.2" customHeight="1" x14ac:dyDescent="0.25">
      <c r="A50" s="19" t="s">
        <v>58</v>
      </c>
      <c r="B50" s="26">
        <v>0</v>
      </c>
      <c r="C50" s="26">
        <v>0</v>
      </c>
      <c r="D50" s="19" t="s">
        <v>113</v>
      </c>
      <c r="E50" s="26">
        <v>0</v>
      </c>
      <c r="F50" s="26">
        <v>0</v>
      </c>
      <c r="G50" s="33"/>
    </row>
    <row r="51" spans="1:7" ht="15.2" customHeight="1" x14ac:dyDescent="0.25">
      <c r="A51" s="19" t="s">
        <v>59</v>
      </c>
      <c r="B51" s="26">
        <v>0</v>
      </c>
      <c r="C51" s="26">
        <v>0</v>
      </c>
      <c r="D51" s="19" t="s">
        <v>114</v>
      </c>
      <c r="E51" s="26">
        <v>0</v>
      </c>
      <c r="F51" s="26">
        <v>0</v>
      </c>
      <c r="G51" s="33"/>
    </row>
    <row r="52" spans="1:7" ht="15.2" customHeight="1" x14ac:dyDescent="0.25">
      <c r="A52" s="19" t="s">
        <v>60</v>
      </c>
      <c r="B52" s="26">
        <v>0</v>
      </c>
      <c r="C52" s="26">
        <v>0</v>
      </c>
      <c r="D52" s="19" t="s">
        <v>115</v>
      </c>
      <c r="E52" s="26">
        <v>0</v>
      </c>
      <c r="F52" s="26">
        <v>0</v>
      </c>
      <c r="G52" s="33"/>
    </row>
    <row r="53" spans="1:7" ht="15.2" customHeight="1" x14ac:dyDescent="0.25">
      <c r="A53" s="19" t="s">
        <v>61</v>
      </c>
      <c r="B53" s="26">
        <v>14978119.75</v>
      </c>
      <c r="C53" s="26">
        <v>15194749.609999999</v>
      </c>
      <c r="D53" s="19" t="s">
        <v>116</v>
      </c>
      <c r="E53" s="26">
        <v>0</v>
      </c>
      <c r="F53" s="26">
        <v>0</v>
      </c>
      <c r="G53" s="33"/>
    </row>
    <row r="54" spans="1:7" ht="15.2" customHeight="1" x14ac:dyDescent="0.25">
      <c r="A54" s="19" t="s">
        <v>62</v>
      </c>
      <c r="B54" s="26">
        <v>1725107.07</v>
      </c>
      <c r="C54" s="26">
        <v>1725107.07</v>
      </c>
      <c r="D54" s="19" t="s">
        <v>117</v>
      </c>
      <c r="E54" s="26">
        <v>0</v>
      </c>
      <c r="F54" s="26">
        <v>0</v>
      </c>
      <c r="G54" s="33"/>
    </row>
    <row r="55" spans="1:7" ht="15.2" customHeight="1" x14ac:dyDescent="0.25">
      <c r="A55" s="19" t="s">
        <v>63</v>
      </c>
      <c r="B55" s="26">
        <v>-14107208.91</v>
      </c>
      <c r="C55" s="26">
        <v>-11263391.369999999</v>
      </c>
      <c r="D55" s="29" t="s">
        <v>118</v>
      </c>
      <c r="E55" s="26">
        <v>0</v>
      </c>
      <c r="F55" s="26">
        <v>0</v>
      </c>
      <c r="G55" s="33"/>
    </row>
    <row r="56" spans="1:7" ht="15.2" customHeight="1" x14ac:dyDescent="0.25">
      <c r="A56" s="19" t="s">
        <v>64</v>
      </c>
      <c r="B56" s="26">
        <v>0</v>
      </c>
      <c r="C56" s="26">
        <v>0</v>
      </c>
      <c r="D56" s="20"/>
      <c r="E56" s="20"/>
      <c r="F56" s="20"/>
      <c r="G56" s="33"/>
    </row>
    <row r="57" spans="1:7" ht="15.2" customHeight="1" x14ac:dyDescent="0.25">
      <c r="A57" s="19" t="s">
        <v>65</v>
      </c>
      <c r="B57" s="26">
        <v>0</v>
      </c>
      <c r="C57" s="26">
        <v>0</v>
      </c>
      <c r="D57" s="18" t="s">
        <v>119</v>
      </c>
      <c r="E57" s="34">
        <f>SUM(E50:E55)</f>
        <v>0</v>
      </c>
      <c r="F57" s="34">
        <f>SUM(F50:F55)</f>
        <v>0</v>
      </c>
      <c r="G57" s="33"/>
    </row>
    <row r="58" spans="1:7" ht="15.2" customHeight="1" x14ac:dyDescent="0.25">
      <c r="A58" s="19" t="s">
        <v>66</v>
      </c>
      <c r="B58" s="26">
        <v>0</v>
      </c>
      <c r="C58" s="26">
        <v>0</v>
      </c>
      <c r="D58" s="20"/>
      <c r="E58" s="20"/>
      <c r="F58" s="20"/>
      <c r="G58" s="33"/>
    </row>
    <row r="59" spans="1:7" ht="15.2" customHeight="1" x14ac:dyDescent="0.25">
      <c r="A59" s="20"/>
      <c r="B59" s="20"/>
      <c r="C59" s="20"/>
      <c r="D59" s="18" t="s">
        <v>120</v>
      </c>
      <c r="E59" s="34">
        <f>E47+E57</f>
        <v>1619609.65</v>
      </c>
      <c r="F59" s="34">
        <f>F47+F57</f>
        <v>2972993.9</v>
      </c>
      <c r="G59" s="33"/>
    </row>
    <row r="60" spans="1:7" ht="15.2" customHeight="1" x14ac:dyDescent="0.25">
      <c r="A60" s="18" t="s">
        <v>67</v>
      </c>
      <c r="B60" s="34">
        <f>SUM(B50:B58)</f>
        <v>2596017.91</v>
      </c>
      <c r="C60" s="34">
        <f>SUM(C50:C58)</f>
        <v>5656465.3100000005</v>
      </c>
      <c r="D60" s="20"/>
      <c r="E60" s="20"/>
      <c r="F60" s="20"/>
      <c r="G60" s="33"/>
    </row>
    <row r="61" spans="1:7" ht="15.2" customHeight="1" x14ac:dyDescent="0.25">
      <c r="A61" s="20"/>
      <c r="B61" s="20"/>
      <c r="C61" s="20"/>
      <c r="D61" s="30" t="s">
        <v>121</v>
      </c>
      <c r="E61" s="20"/>
      <c r="F61" s="20"/>
      <c r="G61" s="33"/>
    </row>
    <row r="62" spans="1:7" ht="15.2" customHeight="1" x14ac:dyDescent="0.25">
      <c r="A62" s="18" t="s">
        <v>68</v>
      </c>
      <c r="B62" s="34">
        <f>SUM(B47+B60)</f>
        <v>6727313.8599999994</v>
      </c>
      <c r="C62" s="34">
        <f>SUM(C47+C60)</f>
        <v>10213082.52</v>
      </c>
      <c r="D62" s="20"/>
      <c r="E62" s="20"/>
      <c r="F62" s="20"/>
      <c r="G62" s="33"/>
    </row>
    <row r="63" spans="1:7" ht="15.2" customHeight="1" x14ac:dyDescent="0.25">
      <c r="A63" s="20"/>
      <c r="B63" s="20"/>
      <c r="C63" s="20"/>
      <c r="D63" s="19" t="s">
        <v>122</v>
      </c>
      <c r="E63" s="26">
        <f>SUM(E64:E66)</f>
        <v>266897</v>
      </c>
      <c r="F63" s="26">
        <f>SUM(F64:F66)</f>
        <v>266897</v>
      </c>
      <c r="G63" s="33"/>
    </row>
    <row r="64" spans="1:7" ht="15.2" customHeight="1" x14ac:dyDescent="0.25">
      <c r="A64" s="20"/>
      <c r="B64" s="20"/>
      <c r="C64" s="20"/>
      <c r="D64" s="19" t="s">
        <v>123</v>
      </c>
      <c r="E64" s="26">
        <v>0</v>
      </c>
      <c r="F64" s="26">
        <v>0</v>
      </c>
      <c r="G64" s="33"/>
    </row>
    <row r="65" spans="1:7" ht="15.2" customHeight="1" x14ac:dyDescent="0.25">
      <c r="A65" s="20"/>
      <c r="B65" s="20"/>
      <c r="C65" s="20"/>
      <c r="D65" s="29" t="s">
        <v>124</v>
      </c>
      <c r="E65" s="26">
        <v>266897</v>
      </c>
      <c r="F65" s="26">
        <v>266897</v>
      </c>
      <c r="G65" s="33"/>
    </row>
    <row r="66" spans="1:7" ht="15.2" customHeight="1" x14ac:dyDescent="0.25">
      <c r="A66" s="20"/>
      <c r="B66" s="20"/>
      <c r="C66" s="20"/>
      <c r="D66" s="19" t="s">
        <v>125</v>
      </c>
      <c r="E66" s="26">
        <v>0</v>
      </c>
      <c r="F66" s="26">
        <v>0</v>
      </c>
      <c r="G66" s="33"/>
    </row>
    <row r="67" spans="1:7" ht="15.2" customHeight="1" x14ac:dyDescent="0.25">
      <c r="A67" s="20"/>
      <c r="B67" s="20"/>
      <c r="C67" s="20"/>
      <c r="D67" s="20"/>
      <c r="E67" s="20"/>
      <c r="F67" s="20"/>
      <c r="G67" s="33"/>
    </row>
    <row r="68" spans="1:7" ht="15.2" customHeight="1" x14ac:dyDescent="0.25">
      <c r="A68" s="20"/>
      <c r="B68" s="20"/>
      <c r="C68" s="20"/>
      <c r="D68" s="19" t="s">
        <v>126</v>
      </c>
      <c r="E68" s="26">
        <f>SUM(E69:E73)</f>
        <v>4840807.21</v>
      </c>
      <c r="F68" s="26">
        <f>SUM(F69:F73)</f>
        <v>6973191.620000002</v>
      </c>
      <c r="G68" s="33"/>
    </row>
    <row r="69" spans="1:7" ht="15.2" customHeight="1" x14ac:dyDescent="0.25">
      <c r="A69" s="21"/>
      <c r="B69" s="20"/>
      <c r="C69" s="20"/>
      <c r="D69" s="19" t="s">
        <v>127</v>
      </c>
      <c r="E69" s="31">
        <v>-4598530.76</v>
      </c>
      <c r="F69" s="32">
        <v>1258681.8799999999</v>
      </c>
    </row>
    <row r="70" spans="1:7" ht="15.2" customHeight="1" x14ac:dyDescent="0.25">
      <c r="A70" s="21"/>
      <c r="B70" s="20"/>
      <c r="C70" s="20"/>
      <c r="D70" s="19" t="s">
        <v>128</v>
      </c>
      <c r="E70" s="31">
        <v>10532292.26</v>
      </c>
      <c r="F70" s="32">
        <v>9273610.3800000008</v>
      </c>
    </row>
    <row r="71" spans="1:7" ht="15.2" customHeight="1" x14ac:dyDescent="0.25">
      <c r="A71" s="21"/>
      <c r="B71" s="20"/>
      <c r="C71" s="20"/>
      <c r="D71" s="19" t="s">
        <v>129</v>
      </c>
      <c r="E71" s="31">
        <v>1438415</v>
      </c>
      <c r="F71" s="32">
        <v>1306415</v>
      </c>
    </row>
    <row r="72" spans="1:7" ht="15.2" customHeight="1" x14ac:dyDescent="0.25">
      <c r="A72" s="21"/>
      <c r="B72" s="20"/>
      <c r="C72" s="20"/>
      <c r="D72" s="19" t="s">
        <v>130</v>
      </c>
      <c r="E72" s="31">
        <v>0</v>
      </c>
      <c r="F72" s="32">
        <v>0</v>
      </c>
    </row>
    <row r="73" spans="1:7" ht="15.2" customHeight="1" x14ac:dyDescent="0.25">
      <c r="A73" s="21"/>
      <c r="B73" s="20"/>
      <c r="C73" s="20"/>
      <c r="D73" s="19" t="s">
        <v>131</v>
      </c>
      <c r="E73" s="31">
        <v>-2531369.29</v>
      </c>
      <c r="F73" s="32">
        <v>-4865515.6399999997</v>
      </c>
    </row>
    <row r="74" spans="1:7" ht="15.2" customHeight="1" x14ac:dyDescent="0.25">
      <c r="A74" s="21"/>
      <c r="B74" s="20"/>
      <c r="C74" s="20"/>
      <c r="D74" s="20"/>
      <c r="E74" s="20"/>
      <c r="F74" s="20"/>
      <c r="G74" s="33"/>
    </row>
    <row r="75" spans="1:7" ht="15.2" customHeight="1" x14ac:dyDescent="0.25">
      <c r="A75" s="21"/>
      <c r="B75" s="20"/>
      <c r="C75" s="20"/>
      <c r="D75" s="19" t="s">
        <v>132</v>
      </c>
      <c r="E75" s="26">
        <f>E76+E77</f>
        <v>0</v>
      </c>
      <c r="F75" s="26">
        <f>F76+F77</f>
        <v>0</v>
      </c>
      <c r="G75" s="33"/>
    </row>
    <row r="76" spans="1:7" ht="15.2" customHeight="1" x14ac:dyDescent="0.25">
      <c r="A76" s="21"/>
      <c r="B76" s="20"/>
      <c r="C76" s="20"/>
      <c r="D76" s="19" t="s">
        <v>133</v>
      </c>
      <c r="E76" s="31">
        <v>0</v>
      </c>
      <c r="F76" s="32">
        <v>0</v>
      </c>
    </row>
    <row r="77" spans="1:7" ht="15.2" customHeight="1" x14ac:dyDescent="0.25">
      <c r="A77" s="21"/>
      <c r="B77" s="20"/>
      <c r="C77" s="20"/>
      <c r="D77" s="19" t="s">
        <v>134</v>
      </c>
      <c r="E77" s="31">
        <v>0</v>
      </c>
      <c r="F77" s="32">
        <v>0</v>
      </c>
    </row>
    <row r="78" spans="1:7" ht="15.2" customHeight="1" x14ac:dyDescent="0.25">
      <c r="A78" s="21"/>
      <c r="B78" s="20"/>
      <c r="C78" s="20"/>
      <c r="D78" s="20"/>
      <c r="E78" s="20"/>
      <c r="F78" s="20"/>
      <c r="G78" s="33"/>
    </row>
    <row r="79" spans="1:7" ht="15.2" customHeight="1" x14ac:dyDescent="0.25">
      <c r="A79" s="21"/>
      <c r="B79" s="20"/>
      <c r="C79" s="20"/>
      <c r="D79" s="18" t="s">
        <v>135</v>
      </c>
      <c r="E79" s="34">
        <f>E63+E68+E75</f>
        <v>5107704.21</v>
      </c>
      <c r="F79" s="34">
        <f>F63+F68+F75</f>
        <v>7240088.620000002</v>
      </c>
      <c r="G79" s="33"/>
    </row>
    <row r="80" spans="1:7" ht="15.2" customHeight="1" x14ac:dyDescent="0.25">
      <c r="A80" s="21"/>
      <c r="B80" s="20"/>
      <c r="C80" s="20"/>
      <c r="D80" s="20"/>
      <c r="E80" s="20"/>
      <c r="F80" s="20"/>
      <c r="G80" s="33"/>
    </row>
    <row r="81" spans="1:7" ht="15.2" customHeight="1" x14ac:dyDescent="0.25">
      <c r="A81" s="21"/>
      <c r="B81" s="20"/>
      <c r="C81" s="20"/>
      <c r="D81" s="18" t="s">
        <v>136</v>
      </c>
      <c r="E81" s="34">
        <f>E59+E79</f>
        <v>6727313.8599999994</v>
      </c>
      <c r="F81" s="34">
        <f>F59+F79</f>
        <v>10213082.520000001</v>
      </c>
      <c r="G81" s="33"/>
    </row>
    <row r="82" spans="1:7" ht="15.2" customHeight="1" x14ac:dyDescent="0.25">
      <c r="A82" s="22"/>
      <c r="B82" s="27"/>
      <c r="C82" s="27"/>
      <c r="D82" s="27"/>
      <c r="E82" s="27"/>
      <c r="F82" s="27"/>
      <c r="G82" s="33"/>
    </row>
    <row r="83" spans="1:7" ht="15" x14ac:dyDescent="0.25">
      <c r="A83" s="23"/>
      <c r="B83" s="23"/>
      <c r="C83" s="23"/>
      <c r="D83" s="23"/>
      <c r="E83" s="23"/>
      <c r="F83" s="23"/>
    </row>
  </sheetData>
  <mergeCells count="5">
    <mergeCell ref="A1:F1"/>
    <mergeCell ref="A2:F2"/>
    <mergeCell ref="A3:F3"/>
    <mergeCell ref="A4:F4"/>
    <mergeCell ref="A5:F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BF91C-4C9A-4CAA-BD23-BE79C605EBBA}">
  <dimension ref="A1:IU47"/>
  <sheetViews>
    <sheetView workbookViewId="0">
      <selection sqref="A1:H1"/>
    </sheetView>
  </sheetViews>
  <sheetFormatPr baseColWidth="10" defaultRowHeight="12.75" x14ac:dyDescent="0.25"/>
  <cols>
    <col min="1" max="1" width="72.28515625" customWidth="1"/>
    <col min="2" max="4" width="20.7109375" customWidth="1"/>
    <col min="5" max="5" width="27.7109375" customWidth="1"/>
    <col min="6" max="7" width="20.7109375" customWidth="1"/>
    <col min="8" max="8" width="31.28515625" customWidth="1"/>
    <col min="9" max="9" width="0" hidden="1" customWidth="1"/>
    <col min="10" max="255" width="10.7109375" hidden="1" customWidth="1"/>
  </cols>
  <sheetData>
    <row r="1" spans="1:9" ht="26.25" x14ac:dyDescent="0.25">
      <c r="A1" s="137" t="s">
        <v>139</v>
      </c>
      <c r="B1" s="137"/>
      <c r="C1" s="137"/>
      <c r="D1" s="137"/>
      <c r="E1" s="137"/>
      <c r="F1" s="137"/>
      <c r="G1" s="137"/>
      <c r="H1" s="137"/>
    </row>
    <row r="2" spans="1:9" ht="15.2" customHeight="1" x14ac:dyDescent="0.25">
      <c r="A2" s="124" t="s">
        <v>8</v>
      </c>
      <c r="B2" s="125"/>
      <c r="C2" s="125"/>
      <c r="D2" s="125"/>
      <c r="E2" s="125"/>
      <c r="F2" s="125"/>
      <c r="G2" s="125"/>
      <c r="H2" s="126"/>
      <c r="I2" s="33"/>
    </row>
    <row r="3" spans="1:9" ht="15.2" customHeight="1" x14ac:dyDescent="0.25">
      <c r="A3" s="127" t="s">
        <v>140</v>
      </c>
      <c r="B3" s="128"/>
      <c r="C3" s="128"/>
      <c r="D3" s="128"/>
      <c r="E3" s="128"/>
      <c r="F3" s="128"/>
      <c r="G3" s="128"/>
      <c r="H3" s="129"/>
      <c r="I3" s="33"/>
    </row>
    <row r="4" spans="1:9" ht="15.2" customHeight="1" x14ac:dyDescent="0.25">
      <c r="A4" s="130" t="s">
        <v>14</v>
      </c>
      <c r="B4" s="131"/>
      <c r="C4" s="131"/>
      <c r="D4" s="131"/>
      <c r="E4" s="131"/>
      <c r="F4" s="131"/>
      <c r="G4" s="131"/>
      <c r="H4" s="132"/>
      <c r="I4" s="33"/>
    </row>
    <row r="5" spans="1:9" ht="15.2" customHeight="1" x14ac:dyDescent="0.25">
      <c r="A5" s="133" t="s">
        <v>15</v>
      </c>
      <c r="B5" s="134"/>
      <c r="C5" s="134"/>
      <c r="D5" s="134"/>
      <c r="E5" s="134"/>
      <c r="F5" s="134"/>
      <c r="G5" s="134"/>
      <c r="H5" s="135"/>
      <c r="I5" s="33"/>
    </row>
    <row r="6" spans="1:9" ht="45.4" customHeight="1" x14ac:dyDescent="0.25">
      <c r="A6" s="35" t="s">
        <v>141</v>
      </c>
      <c r="B6" s="28" t="s">
        <v>158</v>
      </c>
      <c r="C6" s="35" t="s">
        <v>160</v>
      </c>
      <c r="D6" s="35" t="s">
        <v>162</v>
      </c>
      <c r="E6" s="35" t="s">
        <v>164</v>
      </c>
      <c r="F6" s="35" t="s">
        <v>166</v>
      </c>
      <c r="G6" s="35" t="s">
        <v>168</v>
      </c>
      <c r="H6" s="35" t="s">
        <v>169</v>
      </c>
      <c r="I6" s="44"/>
    </row>
    <row r="7" spans="1:9" ht="15.2" customHeight="1" x14ac:dyDescent="0.25">
      <c r="A7" s="36"/>
      <c r="B7" s="36"/>
      <c r="C7" s="36"/>
      <c r="D7" s="36"/>
      <c r="E7" s="36"/>
      <c r="F7" s="36"/>
      <c r="G7" s="36"/>
      <c r="H7" s="36"/>
      <c r="I7" s="44"/>
    </row>
    <row r="8" spans="1:9" ht="15.2" customHeight="1" x14ac:dyDescent="0.25">
      <c r="A8" s="18" t="s">
        <v>142</v>
      </c>
      <c r="B8" s="34">
        <f t="shared" ref="B8:H8" si="0">B9+B13</f>
        <v>0</v>
      </c>
      <c r="C8" s="34">
        <f t="shared" si="0"/>
        <v>0</v>
      </c>
      <c r="D8" s="34">
        <f t="shared" si="0"/>
        <v>0</v>
      </c>
      <c r="E8" s="34">
        <f t="shared" si="0"/>
        <v>0</v>
      </c>
      <c r="F8" s="34">
        <f t="shared" si="0"/>
        <v>0</v>
      </c>
      <c r="G8" s="34">
        <f t="shared" si="0"/>
        <v>0</v>
      </c>
      <c r="H8" s="34">
        <f t="shared" si="0"/>
        <v>0</v>
      </c>
      <c r="I8" s="33"/>
    </row>
    <row r="9" spans="1:9" ht="15.2" customHeight="1" x14ac:dyDescent="0.25">
      <c r="A9" s="19" t="s">
        <v>143</v>
      </c>
      <c r="B9" s="26">
        <f t="shared" ref="B9:H9" si="1">SUM(B10:B12)</f>
        <v>0</v>
      </c>
      <c r="C9" s="26">
        <f t="shared" si="1"/>
        <v>0</v>
      </c>
      <c r="D9" s="26">
        <f t="shared" si="1"/>
        <v>0</v>
      </c>
      <c r="E9" s="26">
        <f t="shared" si="1"/>
        <v>0</v>
      </c>
      <c r="F9" s="26">
        <f t="shared" si="1"/>
        <v>0</v>
      </c>
      <c r="G9" s="26">
        <f t="shared" si="1"/>
        <v>0</v>
      </c>
      <c r="H9" s="26">
        <f t="shared" si="1"/>
        <v>0</v>
      </c>
      <c r="I9" s="33"/>
    </row>
    <row r="10" spans="1:9" ht="15.2" customHeight="1" x14ac:dyDescent="0.25">
      <c r="A10" s="19" t="s">
        <v>144</v>
      </c>
      <c r="B10" s="26">
        <v>0</v>
      </c>
      <c r="C10" s="26">
        <v>0</v>
      </c>
      <c r="D10" s="26">
        <v>0</v>
      </c>
      <c r="E10" s="26">
        <v>0</v>
      </c>
      <c r="F10" s="26">
        <v>0</v>
      </c>
      <c r="G10" s="26">
        <v>0</v>
      </c>
      <c r="H10" s="26">
        <v>0</v>
      </c>
      <c r="I10" s="33"/>
    </row>
    <row r="11" spans="1:9" ht="15.2" customHeight="1" x14ac:dyDescent="0.25">
      <c r="A11" s="19" t="s">
        <v>145</v>
      </c>
      <c r="B11" s="26">
        <v>0</v>
      </c>
      <c r="C11" s="26">
        <v>0</v>
      </c>
      <c r="D11" s="26">
        <v>0</v>
      </c>
      <c r="E11" s="26">
        <v>0</v>
      </c>
      <c r="F11" s="26">
        <v>0</v>
      </c>
      <c r="G11" s="26">
        <v>0</v>
      </c>
      <c r="H11" s="26">
        <v>0</v>
      </c>
      <c r="I11" s="33"/>
    </row>
    <row r="12" spans="1:9" ht="15.2" customHeight="1" x14ac:dyDescent="0.25">
      <c r="A12" s="19" t="s">
        <v>146</v>
      </c>
      <c r="B12" s="26">
        <v>0</v>
      </c>
      <c r="C12" s="26">
        <v>0</v>
      </c>
      <c r="D12" s="26">
        <v>0</v>
      </c>
      <c r="E12" s="26">
        <v>0</v>
      </c>
      <c r="F12" s="26">
        <v>0</v>
      </c>
      <c r="G12" s="26">
        <v>0</v>
      </c>
      <c r="H12" s="26">
        <v>0</v>
      </c>
      <c r="I12" s="33"/>
    </row>
    <row r="13" spans="1:9" ht="15.2" customHeight="1" x14ac:dyDescent="0.25">
      <c r="A13" s="19" t="s">
        <v>147</v>
      </c>
      <c r="B13" s="26">
        <f t="shared" ref="B13:H13" si="2">SUM(B14:B16)</f>
        <v>0</v>
      </c>
      <c r="C13" s="26">
        <f t="shared" si="2"/>
        <v>0</v>
      </c>
      <c r="D13" s="26">
        <f t="shared" si="2"/>
        <v>0</v>
      </c>
      <c r="E13" s="26">
        <f t="shared" si="2"/>
        <v>0</v>
      </c>
      <c r="F13" s="26">
        <f t="shared" si="2"/>
        <v>0</v>
      </c>
      <c r="G13" s="26">
        <f t="shared" si="2"/>
        <v>0</v>
      </c>
      <c r="H13" s="26">
        <f t="shared" si="2"/>
        <v>0</v>
      </c>
      <c r="I13" s="33"/>
    </row>
    <row r="14" spans="1:9" ht="15.2" customHeight="1" x14ac:dyDescent="0.25">
      <c r="A14" s="19" t="s">
        <v>148</v>
      </c>
      <c r="B14" s="26">
        <v>0</v>
      </c>
      <c r="C14" s="26">
        <v>0</v>
      </c>
      <c r="D14" s="26">
        <v>0</v>
      </c>
      <c r="E14" s="26">
        <v>0</v>
      </c>
      <c r="F14" s="26">
        <v>0</v>
      </c>
      <c r="G14" s="26">
        <v>0</v>
      </c>
      <c r="H14" s="26">
        <v>0</v>
      </c>
      <c r="I14" s="33"/>
    </row>
    <row r="15" spans="1:9" ht="15.2" customHeight="1" x14ac:dyDescent="0.25">
      <c r="A15" s="19" t="s">
        <v>149</v>
      </c>
      <c r="B15" s="26">
        <v>0</v>
      </c>
      <c r="C15" s="26">
        <v>0</v>
      </c>
      <c r="D15" s="26">
        <v>0</v>
      </c>
      <c r="E15" s="26">
        <v>0</v>
      </c>
      <c r="F15" s="26">
        <v>0</v>
      </c>
      <c r="G15" s="26">
        <v>0</v>
      </c>
      <c r="H15" s="26">
        <v>0</v>
      </c>
      <c r="I15" s="33"/>
    </row>
    <row r="16" spans="1:9" ht="15.2" customHeight="1" x14ac:dyDescent="0.25">
      <c r="A16" s="19" t="s">
        <v>150</v>
      </c>
      <c r="B16" s="26">
        <v>0</v>
      </c>
      <c r="C16" s="26">
        <v>0</v>
      </c>
      <c r="D16" s="26">
        <v>0</v>
      </c>
      <c r="E16" s="26">
        <v>0</v>
      </c>
      <c r="F16" s="26">
        <v>0</v>
      </c>
      <c r="G16" s="26">
        <v>0</v>
      </c>
      <c r="H16" s="26">
        <v>0</v>
      </c>
      <c r="I16" s="33"/>
    </row>
    <row r="17" spans="1:9" ht="15.2" customHeight="1" x14ac:dyDescent="0.25">
      <c r="A17" s="20"/>
      <c r="B17" s="21"/>
      <c r="C17" s="21"/>
      <c r="D17" s="21"/>
      <c r="E17" s="21"/>
      <c r="F17" s="21"/>
      <c r="G17" s="21"/>
      <c r="H17" s="21"/>
      <c r="I17" s="33"/>
    </row>
    <row r="18" spans="1:9" ht="15.2" customHeight="1" x14ac:dyDescent="0.25">
      <c r="A18" s="18" t="s">
        <v>151</v>
      </c>
      <c r="B18" s="26">
        <v>2972993.9</v>
      </c>
      <c r="C18" s="43"/>
      <c r="D18" s="43"/>
      <c r="E18" s="43"/>
      <c r="F18" s="34">
        <v>1619609.65</v>
      </c>
      <c r="G18" s="43"/>
      <c r="H18" s="43"/>
      <c r="I18" s="33"/>
    </row>
    <row r="19" spans="1:9" ht="15.2" customHeight="1" x14ac:dyDescent="0.25">
      <c r="A19" s="20"/>
      <c r="B19" s="21"/>
      <c r="C19" s="21"/>
      <c r="D19" s="21"/>
      <c r="E19" s="21"/>
      <c r="F19" s="21"/>
      <c r="G19" s="21"/>
      <c r="H19" s="21"/>
      <c r="I19" s="33"/>
    </row>
    <row r="20" spans="1:9" ht="15.2" customHeight="1" x14ac:dyDescent="0.25">
      <c r="A20" s="18" t="s">
        <v>152</v>
      </c>
      <c r="B20" s="34">
        <f t="shared" ref="B20:H20" si="3">B8+B18</f>
        <v>2972993.9</v>
      </c>
      <c r="C20" s="34">
        <f t="shared" si="3"/>
        <v>0</v>
      </c>
      <c r="D20" s="34">
        <f t="shared" si="3"/>
        <v>0</v>
      </c>
      <c r="E20" s="34">
        <f t="shared" si="3"/>
        <v>0</v>
      </c>
      <c r="F20" s="34">
        <f t="shared" si="3"/>
        <v>1619609.65</v>
      </c>
      <c r="G20" s="34">
        <f t="shared" si="3"/>
        <v>0</v>
      </c>
      <c r="H20" s="34">
        <f t="shared" si="3"/>
        <v>0</v>
      </c>
      <c r="I20" s="33"/>
    </row>
    <row r="21" spans="1:9" ht="15.2" customHeight="1" x14ac:dyDescent="0.25">
      <c r="A21" s="20"/>
      <c r="B21" s="20"/>
      <c r="C21" s="20"/>
      <c r="D21" s="20"/>
      <c r="E21" s="20"/>
      <c r="F21" s="20"/>
      <c r="G21" s="20"/>
      <c r="H21" s="20"/>
      <c r="I21" s="33"/>
    </row>
    <row r="22" spans="1:9" ht="17.45" customHeight="1" x14ac:dyDescent="0.25">
      <c r="A22" s="18" t="s">
        <v>153</v>
      </c>
      <c r="B22" s="34">
        <v>0</v>
      </c>
      <c r="C22" s="34">
        <v>0</v>
      </c>
      <c r="D22" s="34">
        <v>0</v>
      </c>
      <c r="E22" s="34">
        <v>0</v>
      </c>
      <c r="F22" s="34">
        <v>0</v>
      </c>
      <c r="G22" s="34">
        <v>0</v>
      </c>
      <c r="H22" s="34">
        <v>0</v>
      </c>
      <c r="I22" s="33"/>
    </row>
    <row r="23" spans="1:9" ht="15.2" customHeight="1" x14ac:dyDescent="0.25">
      <c r="A23" s="37" t="s">
        <v>154</v>
      </c>
      <c r="B23" s="20"/>
      <c r="C23" s="20"/>
      <c r="D23" s="20"/>
      <c r="E23" s="20"/>
      <c r="F23" s="20"/>
      <c r="G23" s="20"/>
      <c r="H23" s="20"/>
      <c r="I23" s="33"/>
    </row>
    <row r="24" spans="1:9" ht="17.45" customHeight="1" x14ac:dyDescent="0.25">
      <c r="A24" s="18" t="s">
        <v>155</v>
      </c>
      <c r="B24" s="34">
        <v>0</v>
      </c>
      <c r="C24" s="34">
        <v>0</v>
      </c>
      <c r="D24" s="34">
        <v>0</v>
      </c>
      <c r="E24" s="34">
        <v>0</v>
      </c>
      <c r="F24" s="34">
        <v>0</v>
      </c>
      <c r="G24" s="34">
        <v>0</v>
      </c>
      <c r="H24" s="34">
        <v>0</v>
      </c>
      <c r="I24" s="33"/>
    </row>
    <row r="25" spans="1:9" ht="15.2" customHeight="1" x14ac:dyDescent="0.25">
      <c r="A25" s="38" t="s">
        <v>154</v>
      </c>
      <c r="B25" s="22"/>
      <c r="C25" s="22"/>
      <c r="D25" s="22"/>
      <c r="E25" s="22"/>
      <c r="F25" s="22"/>
      <c r="G25" s="22"/>
      <c r="H25" s="22"/>
      <c r="I25" s="33"/>
    </row>
    <row r="26" spans="1:9" ht="17.45" customHeight="1" x14ac:dyDescent="0.25">
      <c r="A26" s="39"/>
      <c r="B26" s="23"/>
      <c r="C26" s="23"/>
      <c r="D26" s="23"/>
      <c r="E26" s="23"/>
      <c r="F26" s="23"/>
      <c r="G26" s="23"/>
      <c r="H26" s="23"/>
    </row>
    <row r="27" spans="1:9" ht="12.2" customHeight="1" x14ac:dyDescent="0.25">
      <c r="A27" s="136" t="s">
        <v>0</v>
      </c>
      <c r="B27" s="136"/>
      <c r="C27" s="136"/>
      <c r="D27" s="136"/>
      <c r="E27" s="136"/>
      <c r="F27" s="136"/>
      <c r="G27" s="136"/>
      <c r="H27" s="136"/>
    </row>
    <row r="28" spans="1:9" ht="12.2" customHeight="1" x14ac:dyDescent="0.25">
      <c r="A28" s="136"/>
      <c r="B28" s="136"/>
      <c r="C28" s="136"/>
      <c r="D28" s="136"/>
      <c r="E28" s="136"/>
      <c r="F28" s="136"/>
      <c r="G28" s="136"/>
      <c r="H28" s="136"/>
    </row>
    <row r="29" spans="1:9" ht="12.2" customHeight="1" x14ac:dyDescent="0.25">
      <c r="A29" s="136"/>
      <c r="B29" s="136"/>
      <c r="C29" s="136"/>
      <c r="D29" s="136"/>
      <c r="E29" s="136"/>
      <c r="F29" s="136"/>
      <c r="G29" s="136"/>
      <c r="H29" s="136"/>
    </row>
    <row r="30" spans="1:9" ht="12.2" customHeight="1" x14ac:dyDescent="0.25">
      <c r="A30" s="136"/>
      <c r="B30" s="136"/>
      <c r="C30" s="136"/>
      <c r="D30" s="136"/>
      <c r="E30" s="136"/>
      <c r="F30" s="136"/>
      <c r="G30" s="136"/>
      <c r="H30" s="136"/>
    </row>
    <row r="31" spans="1:9" ht="12.2" customHeight="1" x14ac:dyDescent="0.25">
      <c r="A31" s="136"/>
      <c r="B31" s="136"/>
      <c r="C31" s="136"/>
      <c r="D31" s="136"/>
      <c r="E31" s="136"/>
      <c r="F31" s="136"/>
      <c r="G31" s="136"/>
      <c r="H31" s="136"/>
    </row>
    <row r="32" spans="1:9" ht="15.2" customHeight="1" x14ac:dyDescent="0.25">
      <c r="A32" s="40"/>
      <c r="B32" s="42"/>
      <c r="C32" s="42"/>
      <c r="D32" s="42"/>
      <c r="E32" s="42"/>
      <c r="F32" s="42"/>
    </row>
    <row r="33" spans="1:7" ht="30.2" customHeight="1" x14ac:dyDescent="0.25">
      <c r="A33" s="35" t="s">
        <v>156</v>
      </c>
      <c r="B33" s="35" t="s">
        <v>159</v>
      </c>
      <c r="C33" s="35" t="s">
        <v>161</v>
      </c>
      <c r="D33" s="35" t="s">
        <v>163</v>
      </c>
      <c r="E33" s="35" t="s">
        <v>165</v>
      </c>
      <c r="F33" s="35" t="s">
        <v>167</v>
      </c>
      <c r="G33" s="33"/>
    </row>
    <row r="34" spans="1:7" ht="15.2" customHeight="1" x14ac:dyDescent="0.25">
      <c r="A34" s="25"/>
      <c r="B34" s="36"/>
      <c r="C34" s="36"/>
      <c r="D34" s="36"/>
      <c r="E34" s="36"/>
      <c r="F34" s="36"/>
      <c r="G34" s="33"/>
    </row>
    <row r="35" spans="1:7" ht="15.2" customHeight="1" x14ac:dyDescent="0.25">
      <c r="A35" s="18" t="s">
        <v>157</v>
      </c>
      <c r="B35" s="34">
        <v>0</v>
      </c>
      <c r="C35" s="34">
        <v>0</v>
      </c>
      <c r="D35" s="34">
        <v>0</v>
      </c>
      <c r="E35" s="34">
        <v>0</v>
      </c>
      <c r="F35" s="34">
        <v>0</v>
      </c>
      <c r="G35" s="33"/>
    </row>
    <row r="36" spans="1:7" ht="15.2" customHeight="1" x14ac:dyDescent="0.25">
      <c r="A36" s="41" t="s">
        <v>154</v>
      </c>
      <c r="B36" s="22"/>
      <c r="C36" s="22"/>
      <c r="D36" s="22"/>
      <c r="E36" s="22"/>
      <c r="F36" s="22"/>
      <c r="G36" s="33"/>
    </row>
    <row r="37" spans="1:7" ht="15" x14ac:dyDescent="0.25">
      <c r="A37" s="23"/>
      <c r="B37" s="23"/>
      <c r="C37" s="23"/>
      <c r="D37" s="23"/>
      <c r="E37" s="23"/>
      <c r="F37" s="23"/>
    </row>
    <row r="38" spans="1:7" ht="15.2" customHeight="1" x14ac:dyDescent="0.25"/>
    <row r="39" spans="1:7" ht="15.2" customHeight="1" x14ac:dyDescent="0.25"/>
    <row r="40" spans="1:7" ht="15.2" customHeight="1" x14ac:dyDescent="0.25"/>
    <row r="41" spans="1:7" ht="15.2" customHeight="1" x14ac:dyDescent="0.25"/>
    <row r="42" spans="1:7" ht="15.2" customHeight="1" x14ac:dyDescent="0.25"/>
    <row r="43" spans="1:7" ht="15.2" customHeight="1" x14ac:dyDescent="0.25"/>
    <row r="44" spans="1:7" ht="15.2" customHeight="1" x14ac:dyDescent="0.25"/>
    <row r="45" spans="1:7" ht="15.2" customHeight="1" x14ac:dyDescent="0.25"/>
    <row r="46" spans="1:7" ht="15.2" customHeight="1" x14ac:dyDescent="0.25"/>
    <row r="47" spans="1:7" ht="15.2" customHeight="1" x14ac:dyDescent="0.25"/>
  </sheetData>
  <mergeCells count="6">
    <mergeCell ref="A27:H31"/>
    <mergeCell ref="A2:H2"/>
    <mergeCell ref="A3:H3"/>
    <mergeCell ref="A4:H4"/>
    <mergeCell ref="A5:H5"/>
    <mergeCell ref="A1:H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99D8-0CEE-4578-9DE0-E2093E7D6B02}">
  <dimension ref="A1:IU20"/>
  <sheetViews>
    <sheetView workbookViewId="0">
      <selection sqref="A1:K1"/>
    </sheetView>
  </sheetViews>
  <sheetFormatPr baseColWidth="10" defaultRowHeight="12.75" x14ac:dyDescent="0.25"/>
  <cols>
    <col min="1" max="1" width="76.28515625" customWidth="1"/>
    <col min="2" max="6" width="20.7109375" customWidth="1"/>
    <col min="7" max="11" width="25.7109375" customWidth="1"/>
    <col min="12" max="255" width="10.7109375" hidden="1" customWidth="1"/>
  </cols>
  <sheetData>
    <row r="1" spans="1:12" ht="21" x14ac:dyDescent="0.25">
      <c r="A1" s="123" t="s">
        <v>170</v>
      </c>
      <c r="B1" s="123"/>
      <c r="C1" s="123"/>
      <c r="D1" s="123"/>
      <c r="E1" s="123"/>
      <c r="F1" s="123"/>
      <c r="G1" s="123"/>
      <c r="H1" s="123"/>
      <c r="I1" s="123"/>
      <c r="J1" s="123"/>
      <c r="K1" s="123"/>
      <c r="L1" s="53"/>
    </row>
    <row r="2" spans="1:12" ht="15.2" customHeight="1" x14ac:dyDescent="0.25">
      <c r="A2" s="124" t="s">
        <v>8</v>
      </c>
      <c r="B2" s="125"/>
      <c r="C2" s="125"/>
      <c r="D2" s="125"/>
      <c r="E2" s="125"/>
      <c r="F2" s="125"/>
      <c r="G2" s="125"/>
      <c r="H2" s="125"/>
      <c r="I2" s="125"/>
      <c r="J2" s="125"/>
      <c r="K2" s="126"/>
      <c r="L2" s="33"/>
    </row>
    <row r="3" spans="1:12" ht="15.2" customHeight="1" x14ac:dyDescent="0.25">
      <c r="A3" s="127" t="s">
        <v>171</v>
      </c>
      <c r="B3" s="128"/>
      <c r="C3" s="128"/>
      <c r="D3" s="128"/>
      <c r="E3" s="128"/>
      <c r="F3" s="128"/>
      <c r="G3" s="128"/>
      <c r="H3" s="128"/>
      <c r="I3" s="128"/>
      <c r="J3" s="128"/>
      <c r="K3" s="129"/>
      <c r="L3" s="33"/>
    </row>
    <row r="4" spans="1:12" ht="15.2" customHeight="1" x14ac:dyDescent="0.25">
      <c r="A4" s="130" t="s">
        <v>172</v>
      </c>
      <c r="B4" s="131"/>
      <c r="C4" s="131"/>
      <c r="D4" s="131"/>
      <c r="E4" s="131"/>
      <c r="F4" s="131"/>
      <c r="G4" s="131"/>
      <c r="H4" s="131"/>
      <c r="I4" s="131"/>
      <c r="J4" s="131"/>
      <c r="K4" s="132"/>
      <c r="L4" s="33"/>
    </row>
    <row r="5" spans="1:12" ht="15.2" customHeight="1" x14ac:dyDescent="0.25">
      <c r="A5" s="133" t="s">
        <v>15</v>
      </c>
      <c r="B5" s="134"/>
      <c r="C5" s="134"/>
      <c r="D5" s="134"/>
      <c r="E5" s="134"/>
      <c r="F5" s="134"/>
      <c r="G5" s="134"/>
      <c r="H5" s="134"/>
      <c r="I5" s="134"/>
      <c r="J5" s="134"/>
      <c r="K5" s="135"/>
      <c r="L5" s="33"/>
    </row>
    <row r="6" spans="1:12" ht="75.400000000000006" customHeight="1" x14ac:dyDescent="0.25">
      <c r="A6" s="45" t="s">
        <v>173</v>
      </c>
      <c r="B6" s="45" t="s">
        <v>177</v>
      </c>
      <c r="C6" s="45" t="s">
        <v>178</v>
      </c>
      <c r="D6" s="45" t="s">
        <v>179</v>
      </c>
      <c r="E6" s="45" t="s">
        <v>180</v>
      </c>
      <c r="F6" s="45" t="s">
        <v>181</v>
      </c>
      <c r="G6" s="45" t="s">
        <v>182</v>
      </c>
      <c r="H6" s="45" t="s">
        <v>183</v>
      </c>
      <c r="I6" s="28" t="s">
        <v>184</v>
      </c>
      <c r="J6" s="28" t="s">
        <v>185</v>
      </c>
      <c r="K6" s="28" t="s">
        <v>186</v>
      </c>
      <c r="L6" s="33"/>
    </row>
    <row r="7" spans="1:12" ht="15.2" customHeight="1" x14ac:dyDescent="0.25">
      <c r="A7" s="46"/>
      <c r="B7" s="36"/>
      <c r="C7" s="36"/>
      <c r="D7" s="36"/>
      <c r="E7" s="36"/>
      <c r="F7" s="36"/>
      <c r="G7" s="36"/>
      <c r="H7" s="36"/>
      <c r="I7" s="36"/>
      <c r="J7" s="36"/>
      <c r="K7" s="36"/>
      <c r="L7" s="33"/>
    </row>
    <row r="8" spans="1:12" ht="15.2" customHeight="1" x14ac:dyDescent="0.25">
      <c r="A8" s="18" t="s">
        <v>174</v>
      </c>
      <c r="B8" s="48"/>
      <c r="C8" s="48"/>
      <c r="D8" s="48"/>
      <c r="E8" s="26">
        <v>0</v>
      </c>
      <c r="F8" s="50"/>
      <c r="G8" s="26">
        <v>0</v>
      </c>
      <c r="H8" s="51">
        <v>0</v>
      </c>
      <c r="I8" s="51">
        <v>0</v>
      </c>
      <c r="J8" s="51">
        <v>0</v>
      </c>
      <c r="K8" s="26">
        <v>0</v>
      </c>
      <c r="L8" s="33"/>
    </row>
    <row r="9" spans="1:12" ht="15.2" customHeight="1" x14ac:dyDescent="0.25">
      <c r="A9" s="47" t="s">
        <v>154</v>
      </c>
      <c r="B9" s="49"/>
      <c r="C9" s="49"/>
      <c r="D9" s="49"/>
      <c r="E9" s="20"/>
      <c r="F9" s="20"/>
      <c r="G9" s="20"/>
      <c r="H9" s="20"/>
      <c r="I9" s="20"/>
      <c r="J9" s="20"/>
      <c r="K9" s="20"/>
      <c r="L9" s="33"/>
    </row>
    <row r="10" spans="1:12" ht="15.2" customHeight="1" x14ac:dyDescent="0.25">
      <c r="A10" s="18" t="s">
        <v>175</v>
      </c>
      <c r="B10" s="48"/>
      <c r="C10" s="48"/>
      <c r="D10" s="48"/>
      <c r="E10" s="26">
        <v>0</v>
      </c>
      <c r="F10" s="48"/>
      <c r="G10" s="26">
        <v>0</v>
      </c>
      <c r="H10" s="51">
        <v>0</v>
      </c>
      <c r="I10" s="51">
        <v>0</v>
      </c>
      <c r="J10" s="51">
        <v>0</v>
      </c>
      <c r="K10" s="26">
        <v>0</v>
      </c>
      <c r="L10" s="33"/>
    </row>
    <row r="11" spans="1:12" ht="15.2" customHeight="1" x14ac:dyDescent="0.25">
      <c r="A11" s="47" t="s">
        <v>154</v>
      </c>
      <c r="B11" s="49"/>
      <c r="C11" s="49"/>
      <c r="D11" s="49"/>
      <c r="E11" s="20"/>
      <c r="F11" s="20"/>
      <c r="G11" s="20"/>
      <c r="H11" s="20"/>
      <c r="I11" s="20"/>
      <c r="J11" s="20"/>
      <c r="K11" s="20"/>
      <c r="L11" s="33"/>
    </row>
    <row r="12" spans="1:12" ht="15.2" customHeight="1" x14ac:dyDescent="0.25">
      <c r="A12" s="18" t="s">
        <v>176</v>
      </c>
      <c r="B12" s="48"/>
      <c r="C12" s="48"/>
      <c r="D12" s="48"/>
      <c r="E12" s="26">
        <v>0</v>
      </c>
      <c r="F12" s="48"/>
      <c r="G12" s="34">
        <v>0</v>
      </c>
      <c r="H12" s="52">
        <v>0</v>
      </c>
      <c r="I12" s="52">
        <v>0</v>
      </c>
      <c r="J12" s="52">
        <v>0</v>
      </c>
      <c r="K12" s="34">
        <v>0</v>
      </c>
      <c r="L12" s="33"/>
    </row>
    <row r="13" spans="1:12" ht="15.2" customHeight="1" x14ac:dyDescent="0.25">
      <c r="A13" s="27"/>
      <c r="B13" s="22"/>
      <c r="C13" s="22"/>
      <c r="D13" s="22"/>
      <c r="E13" s="22"/>
      <c r="F13" s="22"/>
      <c r="G13" s="22"/>
      <c r="H13" s="22"/>
      <c r="I13" s="22"/>
      <c r="J13" s="22"/>
      <c r="K13" s="22"/>
      <c r="L13" s="33"/>
    </row>
    <row r="14" spans="1:12" ht="15.2" customHeight="1" x14ac:dyDescent="0.25">
      <c r="A14" s="23"/>
      <c r="B14" s="23"/>
      <c r="C14" s="23"/>
      <c r="D14" s="23"/>
      <c r="E14" s="23"/>
      <c r="F14" s="23"/>
      <c r="G14" s="23"/>
      <c r="H14" s="23"/>
      <c r="I14" s="23"/>
      <c r="J14" s="23"/>
      <c r="K14" s="23"/>
    </row>
    <row r="15" spans="1:12" ht="15.2" customHeight="1" x14ac:dyDescent="0.25"/>
    <row r="16" spans="1:12" ht="15.2" customHeight="1" x14ac:dyDescent="0.25"/>
    <row r="17" ht="15.2" customHeight="1" x14ac:dyDescent="0.25"/>
    <row r="18" ht="15.2" customHeight="1" x14ac:dyDescent="0.25"/>
    <row r="19" ht="15.2" customHeight="1" x14ac:dyDescent="0.25"/>
    <row r="20" ht="15.2" customHeight="1" x14ac:dyDescent="0.25"/>
  </sheetData>
  <mergeCells count="5">
    <mergeCell ref="A1:K1"/>
    <mergeCell ref="A2:K2"/>
    <mergeCell ref="A3:K3"/>
    <mergeCell ref="A4:K4"/>
    <mergeCell ref="A5:K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ACF51-3B24-421E-BC77-62C6849D516E}">
  <dimension ref="A1:IU76"/>
  <sheetViews>
    <sheetView workbookViewId="0">
      <selection sqref="A1:D1"/>
    </sheetView>
  </sheetViews>
  <sheetFormatPr baseColWidth="10" defaultRowHeight="12.75" x14ac:dyDescent="0.25"/>
  <cols>
    <col min="1" max="1" width="101.5703125" customWidth="1"/>
    <col min="2" max="4" width="25.7109375" customWidth="1"/>
    <col min="5" max="11" width="0" hidden="1" customWidth="1"/>
    <col min="12" max="255" width="10.7109375" hidden="1" customWidth="1"/>
  </cols>
  <sheetData>
    <row r="1" spans="1:11" ht="21" x14ac:dyDescent="0.25">
      <c r="A1" s="138" t="s">
        <v>187</v>
      </c>
      <c r="B1" s="138"/>
      <c r="C1" s="138"/>
      <c r="D1" s="138"/>
      <c r="E1" s="72"/>
      <c r="F1" s="72"/>
      <c r="G1" s="72"/>
      <c r="H1" s="72"/>
      <c r="I1" s="72"/>
      <c r="J1" s="72"/>
      <c r="K1" s="72"/>
    </row>
    <row r="2" spans="1:11" ht="15.2" customHeight="1" x14ac:dyDescent="0.25">
      <c r="A2" s="124" t="s">
        <v>8</v>
      </c>
      <c r="B2" s="125"/>
      <c r="C2" s="125"/>
      <c r="D2" s="126"/>
      <c r="E2" s="33"/>
    </row>
    <row r="3" spans="1:11" ht="15.2" customHeight="1" x14ac:dyDescent="0.25">
      <c r="A3" s="130" t="s">
        <v>188</v>
      </c>
      <c r="B3" s="131"/>
      <c r="C3" s="131"/>
      <c r="D3" s="132"/>
      <c r="E3" s="33"/>
    </row>
    <row r="4" spans="1:11" ht="15.2" customHeight="1" x14ac:dyDescent="0.25">
      <c r="A4" s="130" t="s">
        <v>172</v>
      </c>
      <c r="B4" s="131"/>
      <c r="C4" s="131"/>
      <c r="D4" s="132"/>
      <c r="E4" s="33"/>
    </row>
    <row r="5" spans="1:11" ht="15.2" customHeight="1" x14ac:dyDescent="0.25">
      <c r="A5" s="139" t="s">
        <v>15</v>
      </c>
      <c r="B5" s="140"/>
      <c r="C5" s="140"/>
      <c r="D5" s="141"/>
      <c r="E5" s="33"/>
    </row>
    <row r="6" spans="1:11" ht="15.2" customHeight="1" x14ac:dyDescent="0.25">
      <c r="A6" s="8"/>
      <c r="B6" s="8"/>
      <c r="C6" s="8"/>
      <c r="D6" s="8"/>
    </row>
    <row r="7" spans="1:11" ht="39.200000000000003" customHeight="1" x14ac:dyDescent="0.25">
      <c r="A7" s="54" t="s">
        <v>189</v>
      </c>
      <c r="B7" s="45" t="s">
        <v>223</v>
      </c>
      <c r="C7" s="45" t="s">
        <v>227</v>
      </c>
      <c r="D7" s="45" t="s">
        <v>228</v>
      </c>
      <c r="E7" s="33"/>
    </row>
    <row r="8" spans="1:11" ht="15.2" customHeight="1" x14ac:dyDescent="0.25">
      <c r="A8" s="55" t="s">
        <v>190</v>
      </c>
      <c r="B8" s="73">
        <f>SUM(B9:B11)</f>
        <v>57016046</v>
      </c>
      <c r="C8" s="73">
        <f>SUM(C9:C11)</f>
        <v>58289213.289999999</v>
      </c>
      <c r="D8" s="73">
        <f>SUM(D9:D11)</f>
        <v>58289213.289999999</v>
      </c>
      <c r="E8" s="33"/>
    </row>
    <row r="9" spans="1:11" ht="15.2" customHeight="1" x14ac:dyDescent="0.25">
      <c r="A9" s="56" t="s">
        <v>191</v>
      </c>
      <c r="B9" s="66">
        <v>57016046</v>
      </c>
      <c r="C9" s="66">
        <v>58289213.289999999</v>
      </c>
      <c r="D9" s="66">
        <v>58289213.289999999</v>
      </c>
      <c r="E9" s="33"/>
    </row>
    <row r="10" spans="1:11" ht="15.2" customHeight="1" x14ac:dyDescent="0.25">
      <c r="A10" s="56" t="s">
        <v>192</v>
      </c>
      <c r="B10" s="66">
        <v>0</v>
      </c>
      <c r="C10" s="66">
        <v>0</v>
      </c>
      <c r="D10" s="66">
        <v>0</v>
      </c>
      <c r="E10" s="33"/>
    </row>
    <row r="11" spans="1:11" ht="15.2" customHeight="1" x14ac:dyDescent="0.25">
      <c r="A11" s="56" t="s">
        <v>193</v>
      </c>
      <c r="B11" s="66">
        <v>0</v>
      </c>
      <c r="C11" s="66">
        <v>0</v>
      </c>
      <c r="D11" s="66">
        <v>0</v>
      </c>
      <c r="E11" s="33"/>
    </row>
    <row r="12" spans="1:11" ht="15.2" customHeight="1" x14ac:dyDescent="0.25">
      <c r="A12" s="56"/>
      <c r="B12" s="67"/>
      <c r="C12" s="67"/>
      <c r="D12" s="67"/>
      <c r="E12" s="33"/>
    </row>
    <row r="13" spans="1:11" ht="15.2" customHeight="1" x14ac:dyDescent="0.25">
      <c r="A13" s="57" t="s">
        <v>194</v>
      </c>
      <c r="B13" s="74">
        <f>B14+B15</f>
        <v>57016046</v>
      </c>
      <c r="C13" s="74">
        <f>C14+C15</f>
        <v>57542425.890000001</v>
      </c>
      <c r="D13" s="74">
        <f>D14+D15</f>
        <v>56725095.799999997</v>
      </c>
      <c r="E13" s="33"/>
    </row>
    <row r="14" spans="1:11" ht="15.2" customHeight="1" x14ac:dyDescent="0.25">
      <c r="A14" s="56" t="s">
        <v>195</v>
      </c>
      <c r="B14" s="66">
        <v>57016046</v>
      </c>
      <c r="C14" s="66">
        <v>57542425.890000001</v>
      </c>
      <c r="D14" s="66">
        <v>56725095.799999997</v>
      </c>
      <c r="E14" s="33"/>
    </row>
    <row r="15" spans="1:11" ht="15.2" customHeight="1" x14ac:dyDescent="0.25">
      <c r="A15" s="56" t="s">
        <v>196</v>
      </c>
      <c r="B15" s="66">
        <v>0</v>
      </c>
      <c r="C15" s="66">
        <v>0</v>
      </c>
      <c r="D15" s="66">
        <v>0</v>
      </c>
      <c r="E15" s="33"/>
    </row>
    <row r="16" spans="1:11" ht="15.2" customHeight="1" x14ac:dyDescent="0.25">
      <c r="A16" s="56"/>
      <c r="B16" s="67"/>
      <c r="C16" s="67"/>
      <c r="D16" s="67"/>
      <c r="E16" s="33"/>
    </row>
    <row r="17" spans="1:5" ht="15.2" customHeight="1" x14ac:dyDescent="0.25">
      <c r="A17" s="57" t="s">
        <v>197</v>
      </c>
      <c r="B17" s="75">
        <f>B18+B19</f>
        <v>0</v>
      </c>
      <c r="C17" s="74">
        <f>C18+C19</f>
        <v>1583587.81</v>
      </c>
      <c r="D17" s="74">
        <f>D18+D19</f>
        <v>1583587.81</v>
      </c>
      <c r="E17" s="33"/>
    </row>
    <row r="18" spans="1:5" ht="15.2" customHeight="1" x14ac:dyDescent="0.25">
      <c r="A18" s="56" t="s">
        <v>198</v>
      </c>
      <c r="B18" s="68" t="s">
        <v>224</v>
      </c>
      <c r="C18" s="66">
        <v>1583587.81</v>
      </c>
      <c r="D18" s="66">
        <v>1583587.81</v>
      </c>
      <c r="E18" s="33"/>
    </row>
    <row r="19" spans="1:5" ht="15.2" customHeight="1" x14ac:dyDescent="0.25">
      <c r="A19" s="56" t="s">
        <v>199</v>
      </c>
      <c r="B19" s="68" t="s">
        <v>224</v>
      </c>
      <c r="C19" s="66">
        <v>0</v>
      </c>
      <c r="D19" s="71">
        <v>0</v>
      </c>
      <c r="E19" s="33"/>
    </row>
    <row r="20" spans="1:5" ht="15.2" customHeight="1" x14ac:dyDescent="0.25">
      <c r="A20" s="56"/>
      <c r="B20" s="67"/>
      <c r="C20" s="67"/>
      <c r="D20" s="67"/>
      <c r="E20" s="33"/>
    </row>
    <row r="21" spans="1:5" ht="15.2" customHeight="1" x14ac:dyDescent="0.25">
      <c r="A21" s="57" t="s">
        <v>200</v>
      </c>
      <c r="B21" s="74">
        <f>B8-B13+B17</f>
        <v>0</v>
      </c>
      <c r="C21" s="74">
        <f>C8-C13+C17</f>
        <v>2330375.2099999986</v>
      </c>
      <c r="D21" s="74">
        <f>D8-D13+D17</f>
        <v>3147705.3000000021</v>
      </c>
      <c r="E21" s="33"/>
    </row>
    <row r="22" spans="1:5" ht="15.2" customHeight="1" x14ac:dyDescent="0.25">
      <c r="A22" s="57"/>
      <c r="B22" s="67"/>
      <c r="C22" s="67"/>
      <c r="D22" s="67"/>
      <c r="E22" s="33"/>
    </row>
    <row r="23" spans="1:5" ht="15.2" customHeight="1" x14ac:dyDescent="0.25">
      <c r="A23" s="57" t="s">
        <v>201</v>
      </c>
      <c r="B23" s="74">
        <f>B21-B11</f>
        <v>0</v>
      </c>
      <c r="C23" s="74">
        <f>C21-C11</f>
        <v>2330375.2099999986</v>
      </c>
      <c r="D23" s="74">
        <f>D21-D11</f>
        <v>3147705.3000000021</v>
      </c>
      <c r="E23" s="33"/>
    </row>
    <row r="24" spans="1:5" ht="15.2" customHeight="1" x14ac:dyDescent="0.25">
      <c r="A24" s="57"/>
      <c r="B24" s="69"/>
      <c r="C24" s="69"/>
      <c r="D24" s="69"/>
      <c r="E24" s="33"/>
    </row>
    <row r="25" spans="1:5" ht="18.2" customHeight="1" x14ac:dyDescent="0.25">
      <c r="A25" s="58" t="s">
        <v>202</v>
      </c>
      <c r="B25" s="74">
        <f>B23-B17</f>
        <v>0</v>
      </c>
      <c r="C25" s="74">
        <f>C23-C17</f>
        <v>746787.39999999851</v>
      </c>
      <c r="D25" s="74">
        <f>D23-D17</f>
        <v>1564117.4900000021</v>
      </c>
      <c r="E25" s="33"/>
    </row>
    <row r="26" spans="1:5" ht="15.2" customHeight="1" x14ac:dyDescent="0.25">
      <c r="A26" s="59"/>
      <c r="B26" s="70"/>
      <c r="C26" s="70"/>
      <c r="D26" s="70"/>
      <c r="E26" s="33"/>
    </row>
    <row r="27" spans="1:5" ht="15.2" customHeight="1" x14ac:dyDescent="0.25">
      <c r="A27" s="60"/>
      <c r="B27" s="8"/>
      <c r="C27" s="8"/>
      <c r="D27" s="8"/>
    </row>
    <row r="28" spans="1:5" ht="30.2" customHeight="1" x14ac:dyDescent="0.25">
      <c r="A28" s="54" t="s">
        <v>203</v>
      </c>
      <c r="B28" s="45" t="s">
        <v>225</v>
      </c>
      <c r="C28" s="45" t="s">
        <v>227</v>
      </c>
      <c r="D28" s="45" t="s">
        <v>229</v>
      </c>
      <c r="E28" s="33"/>
    </row>
    <row r="29" spans="1:5" ht="15.2" customHeight="1" x14ac:dyDescent="0.25">
      <c r="A29" s="55" t="s">
        <v>204</v>
      </c>
      <c r="B29" s="76">
        <f>B30+B31</f>
        <v>0</v>
      </c>
      <c r="C29" s="76">
        <f>C30+C31</f>
        <v>0</v>
      </c>
      <c r="D29" s="76">
        <f>D30+D31</f>
        <v>0</v>
      </c>
      <c r="E29" s="33"/>
    </row>
    <row r="30" spans="1:5" ht="15.2" customHeight="1" x14ac:dyDescent="0.25">
      <c r="A30" s="56" t="s">
        <v>205</v>
      </c>
      <c r="B30" s="26">
        <v>0</v>
      </c>
      <c r="C30" s="26">
        <v>0</v>
      </c>
      <c r="D30" s="26">
        <v>0</v>
      </c>
      <c r="E30" s="33"/>
    </row>
    <row r="31" spans="1:5" ht="15.2" customHeight="1" x14ac:dyDescent="0.25">
      <c r="A31" s="56" t="s">
        <v>206</v>
      </c>
      <c r="B31" s="26">
        <v>0</v>
      </c>
      <c r="C31" s="26">
        <v>0</v>
      </c>
      <c r="D31" s="26">
        <v>0</v>
      </c>
      <c r="E31" s="33"/>
    </row>
    <row r="32" spans="1:5" ht="15.2" customHeight="1" x14ac:dyDescent="0.25">
      <c r="A32" s="61"/>
      <c r="B32" s="61"/>
      <c r="C32" s="61"/>
      <c r="D32" s="61"/>
      <c r="E32" s="33"/>
    </row>
    <row r="33" spans="1:5" ht="15.2" customHeight="1" x14ac:dyDescent="0.25">
      <c r="A33" s="57" t="s">
        <v>207</v>
      </c>
      <c r="B33" s="34">
        <f>B25+B29</f>
        <v>0</v>
      </c>
      <c r="C33" s="34">
        <f>C25+C29</f>
        <v>746787.39999999851</v>
      </c>
      <c r="D33" s="34">
        <f>D25+D29</f>
        <v>1564117.4900000021</v>
      </c>
      <c r="E33" s="33"/>
    </row>
    <row r="34" spans="1:5" ht="15.2" customHeight="1" x14ac:dyDescent="0.25">
      <c r="A34" s="62"/>
      <c r="B34" s="62"/>
      <c r="C34" s="62"/>
      <c r="D34" s="62"/>
      <c r="E34" s="33"/>
    </row>
    <row r="35" spans="1:5" ht="15.2" customHeight="1" x14ac:dyDescent="0.25">
      <c r="A35" s="60"/>
      <c r="B35" s="8"/>
      <c r="C35" s="8"/>
      <c r="D35" s="8"/>
    </row>
    <row r="36" spans="1:5" ht="30.2" customHeight="1" x14ac:dyDescent="0.25">
      <c r="A36" s="54" t="s">
        <v>203</v>
      </c>
      <c r="B36" s="45" t="s">
        <v>226</v>
      </c>
      <c r="C36" s="45" t="s">
        <v>227</v>
      </c>
      <c r="D36" s="45" t="s">
        <v>228</v>
      </c>
      <c r="E36" s="33"/>
    </row>
    <row r="37" spans="1:5" ht="15.2" customHeight="1" x14ac:dyDescent="0.25">
      <c r="A37" s="55" t="s">
        <v>208</v>
      </c>
      <c r="B37" s="76">
        <f>B38+B39</f>
        <v>0</v>
      </c>
      <c r="C37" s="76">
        <f>C38+C39</f>
        <v>0</v>
      </c>
      <c r="D37" s="76">
        <f>D38+D39</f>
        <v>0</v>
      </c>
      <c r="E37" s="33"/>
    </row>
    <row r="38" spans="1:5" ht="15.2" customHeight="1" x14ac:dyDescent="0.25">
      <c r="A38" s="56" t="s">
        <v>209</v>
      </c>
      <c r="B38" s="26">
        <v>0</v>
      </c>
      <c r="C38" s="26">
        <v>0</v>
      </c>
      <c r="D38" s="26">
        <v>0</v>
      </c>
      <c r="E38" s="33"/>
    </row>
    <row r="39" spans="1:5" ht="15.2" customHeight="1" x14ac:dyDescent="0.25">
      <c r="A39" s="56" t="s">
        <v>210</v>
      </c>
      <c r="B39" s="26">
        <v>0</v>
      </c>
      <c r="C39" s="26">
        <v>0</v>
      </c>
      <c r="D39" s="26">
        <v>0</v>
      </c>
      <c r="E39" s="33"/>
    </row>
    <row r="40" spans="1:5" ht="15.2" customHeight="1" x14ac:dyDescent="0.25">
      <c r="A40" s="57" t="s">
        <v>211</v>
      </c>
      <c r="B40" s="34">
        <f>B41+B42</f>
        <v>0</v>
      </c>
      <c r="C40" s="34">
        <f>C41+C42</f>
        <v>0</v>
      </c>
      <c r="D40" s="34">
        <f>D41+D42</f>
        <v>0</v>
      </c>
      <c r="E40" s="33"/>
    </row>
    <row r="41" spans="1:5" ht="15.2" customHeight="1" x14ac:dyDescent="0.25">
      <c r="A41" s="56" t="s">
        <v>212</v>
      </c>
      <c r="B41" s="26">
        <v>0</v>
      </c>
      <c r="C41" s="26">
        <v>0</v>
      </c>
      <c r="D41" s="26">
        <v>0</v>
      </c>
      <c r="E41" s="33"/>
    </row>
    <row r="42" spans="1:5" ht="15.2" customHeight="1" x14ac:dyDescent="0.25">
      <c r="A42" s="56" t="s">
        <v>213</v>
      </c>
      <c r="B42" s="26">
        <v>0</v>
      </c>
      <c r="C42" s="26">
        <v>0</v>
      </c>
      <c r="D42" s="26">
        <v>0</v>
      </c>
      <c r="E42" s="33"/>
    </row>
    <row r="43" spans="1:5" ht="15.2" customHeight="1" x14ac:dyDescent="0.25">
      <c r="A43" s="61"/>
      <c r="B43" s="61"/>
      <c r="C43" s="61"/>
      <c r="D43" s="61"/>
      <c r="E43" s="33"/>
    </row>
    <row r="44" spans="1:5" ht="15.2" customHeight="1" x14ac:dyDescent="0.25">
      <c r="A44" s="57" t="s">
        <v>214</v>
      </c>
      <c r="B44" s="34">
        <f>B37-B40</f>
        <v>0</v>
      </c>
      <c r="C44" s="34">
        <f>C37-C40</f>
        <v>0</v>
      </c>
      <c r="D44" s="34">
        <f>D37-D40</f>
        <v>0</v>
      </c>
      <c r="E44" s="33"/>
    </row>
    <row r="45" spans="1:5" ht="15.2" customHeight="1" x14ac:dyDescent="0.25">
      <c r="A45" s="63"/>
      <c r="B45" s="62"/>
      <c r="C45" s="62"/>
      <c r="D45" s="62"/>
      <c r="E45" s="33"/>
    </row>
    <row r="46" spans="1:5" ht="15.2" customHeight="1" x14ac:dyDescent="0.25">
      <c r="A46" s="8"/>
      <c r="B46" s="8"/>
      <c r="C46" s="8"/>
      <c r="D46" s="8"/>
    </row>
    <row r="47" spans="1:5" ht="30.2" customHeight="1" x14ac:dyDescent="0.25">
      <c r="A47" s="54" t="s">
        <v>203</v>
      </c>
      <c r="B47" s="45" t="s">
        <v>226</v>
      </c>
      <c r="C47" s="45" t="s">
        <v>227</v>
      </c>
      <c r="D47" s="45" t="s">
        <v>228</v>
      </c>
      <c r="E47" s="33"/>
    </row>
    <row r="48" spans="1:5" ht="15.2" customHeight="1" x14ac:dyDescent="0.25">
      <c r="A48" s="64" t="s">
        <v>215</v>
      </c>
      <c r="B48" s="77">
        <f>B9</f>
        <v>57016046</v>
      </c>
      <c r="C48" s="77">
        <f>C9</f>
        <v>58289213.289999999</v>
      </c>
      <c r="D48" s="77">
        <f>D9</f>
        <v>58289213.289999999</v>
      </c>
      <c r="E48" s="33"/>
    </row>
    <row r="49" spans="1:5" ht="18.2" customHeight="1" x14ac:dyDescent="0.25">
      <c r="A49" s="58" t="s">
        <v>216</v>
      </c>
      <c r="B49" s="34">
        <f>B50-B51</f>
        <v>0</v>
      </c>
      <c r="C49" s="34">
        <f>C50-C51</f>
        <v>0</v>
      </c>
      <c r="D49" s="34">
        <f>D50-D51</f>
        <v>0</v>
      </c>
      <c r="E49" s="33"/>
    </row>
    <row r="50" spans="1:5" ht="15.2" customHeight="1" x14ac:dyDescent="0.25">
      <c r="A50" s="56" t="s">
        <v>209</v>
      </c>
      <c r="B50" s="26">
        <v>0</v>
      </c>
      <c r="C50" s="26">
        <v>0</v>
      </c>
      <c r="D50" s="26">
        <v>0</v>
      </c>
      <c r="E50" s="33"/>
    </row>
    <row r="51" spans="1:5" ht="15.2" customHeight="1" x14ac:dyDescent="0.25">
      <c r="A51" s="56" t="s">
        <v>212</v>
      </c>
      <c r="B51" s="26">
        <v>0</v>
      </c>
      <c r="C51" s="26">
        <v>0</v>
      </c>
      <c r="D51" s="26">
        <v>0</v>
      </c>
      <c r="E51" s="33"/>
    </row>
    <row r="52" spans="1:5" ht="15.2" customHeight="1" x14ac:dyDescent="0.25">
      <c r="A52" s="61"/>
      <c r="B52" s="61"/>
      <c r="C52" s="61"/>
      <c r="D52" s="61"/>
      <c r="E52" s="33"/>
    </row>
    <row r="53" spans="1:5" ht="15.2" customHeight="1" x14ac:dyDescent="0.25">
      <c r="A53" s="56" t="s">
        <v>195</v>
      </c>
      <c r="B53" s="26">
        <f>B14</f>
        <v>57016046</v>
      </c>
      <c r="C53" s="26">
        <f>C14</f>
        <v>57542425.890000001</v>
      </c>
      <c r="D53" s="26">
        <f>D14</f>
        <v>56725095.799999997</v>
      </c>
      <c r="E53" s="33"/>
    </row>
    <row r="54" spans="1:5" ht="15.2" customHeight="1" x14ac:dyDescent="0.25">
      <c r="A54" s="61"/>
      <c r="B54" s="61"/>
      <c r="C54" s="61"/>
      <c r="D54" s="61"/>
      <c r="E54" s="33"/>
    </row>
    <row r="55" spans="1:5" ht="15.2" customHeight="1" x14ac:dyDescent="0.25">
      <c r="A55" s="56" t="s">
        <v>198</v>
      </c>
      <c r="B55" s="78" t="str">
        <f>B18</f>
        <v>0</v>
      </c>
      <c r="C55" s="26">
        <f>C18</f>
        <v>1583587.81</v>
      </c>
      <c r="D55" s="26">
        <f>D18</f>
        <v>1583587.81</v>
      </c>
      <c r="E55" s="33"/>
    </row>
    <row r="56" spans="1:5" ht="15.2" customHeight="1" x14ac:dyDescent="0.25">
      <c r="A56" s="61"/>
      <c r="B56" s="61"/>
      <c r="C56" s="61"/>
      <c r="D56" s="61"/>
      <c r="E56" s="33"/>
    </row>
    <row r="57" spans="1:5" ht="32.450000000000003" customHeight="1" x14ac:dyDescent="0.25">
      <c r="A57" s="58" t="s">
        <v>217</v>
      </c>
      <c r="B57" s="34">
        <f>B48+B49-B53+B55</f>
        <v>0</v>
      </c>
      <c r="C57" s="34">
        <f>C48+C49-C53+C55</f>
        <v>2330375.2099999986</v>
      </c>
      <c r="D57" s="34">
        <f>D48+D49-D53+D55</f>
        <v>3147705.3000000021</v>
      </c>
      <c r="E57" s="33"/>
    </row>
    <row r="58" spans="1:5" ht="15.2" customHeight="1" x14ac:dyDescent="0.25">
      <c r="A58" s="65"/>
      <c r="B58" s="65"/>
      <c r="C58" s="65"/>
      <c r="D58" s="65"/>
      <c r="E58" s="33"/>
    </row>
    <row r="59" spans="1:5" ht="30.2" customHeight="1" x14ac:dyDescent="0.25">
      <c r="A59" s="58" t="s">
        <v>218</v>
      </c>
      <c r="B59" s="34">
        <f>B57-B49</f>
        <v>0</v>
      </c>
      <c r="C59" s="34">
        <f>C57-C49</f>
        <v>2330375.2099999986</v>
      </c>
      <c r="D59" s="34">
        <f>D57-D49</f>
        <v>3147705.3000000021</v>
      </c>
      <c r="E59" s="33"/>
    </row>
    <row r="60" spans="1:5" ht="15.2" customHeight="1" x14ac:dyDescent="0.25">
      <c r="A60" s="62"/>
      <c r="B60" s="62"/>
      <c r="C60" s="62"/>
      <c r="D60" s="62"/>
      <c r="E60" s="33"/>
    </row>
    <row r="61" spans="1:5" ht="15.2" customHeight="1" x14ac:dyDescent="0.25">
      <c r="A61" s="8"/>
      <c r="B61" s="8"/>
      <c r="C61" s="8"/>
      <c r="D61" s="8"/>
    </row>
    <row r="62" spans="1:5" ht="30.2" customHeight="1" x14ac:dyDescent="0.25">
      <c r="A62" s="54" t="s">
        <v>203</v>
      </c>
      <c r="B62" s="45" t="s">
        <v>226</v>
      </c>
      <c r="C62" s="45" t="s">
        <v>227</v>
      </c>
      <c r="D62" s="45" t="s">
        <v>228</v>
      </c>
      <c r="E62" s="33"/>
    </row>
    <row r="63" spans="1:5" ht="15.2" customHeight="1" x14ac:dyDescent="0.25">
      <c r="A63" s="64" t="s">
        <v>192</v>
      </c>
      <c r="B63" s="79">
        <f>B10</f>
        <v>0</v>
      </c>
      <c r="C63" s="79">
        <f>C10</f>
        <v>0</v>
      </c>
      <c r="D63" s="79">
        <f>D10</f>
        <v>0</v>
      </c>
      <c r="E63" s="33"/>
    </row>
    <row r="64" spans="1:5" ht="30.2" customHeight="1" x14ac:dyDescent="0.25">
      <c r="A64" s="58" t="s">
        <v>219</v>
      </c>
      <c r="B64" s="74">
        <f>B65-B66</f>
        <v>0</v>
      </c>
      <c r="C64" s="74">
        <f>C65-C66</f>
        <v>0</v>
      </c>
      <c r="D64" s="74">
        <f>D65-D66</f>
        <v>0</v>
      </c>
      <c r="E64" s="33"/>
    </row>
    <row r="65" spans="1:5" ht="15.2" customHeight="1" x14ac:dyDescent="0.25">
      <c r="A65" s="56" t="s">
        <v>210</v>
      </c>
      <c r="B65" s="66">
        <v>0</v>
      </c>
      <c r="C65" s="66">
        <v>0</v>
      </c>
      <c r="D65" s="66">
        <v>0</v>
      </c>
      <c r="E65" s="33"/>
    </row>
    <row r="66" spans="1:5" ht="15.2" customHeight="1" x14ac:dyDescent="0.25">
      <c r="A66" s="56" t="s">
        <v>213</v>
      </c>
      <c r="B66" s="66">
        <v>0</v>
      </c>
      <c r="C66" s="66">
        <v>0</v>
      </c>
      <c r="D66" s="66">
        <v>0</v>
      </c>
      <c r="E66" s="33"/>
    </row>
    <row r="67" spans="1:5" ht="15.2" customHeight="1" x14ac:dyDescent="0.25">
      <c r="A67" s="61"/>
      <c r="B67" s="67"/>
      <c r="C67" s="67"/>
      <c r="D67" s="67"/>
      <c r="E67" s="33"/>
    </row>
    <row r="68" spans="1:5" ht="15.2" customHeight="1" x14ac:dyDescent="0.25">
      <c r="A68" s="56" t="s">
        <v>220</v>
      </c>
      <c r="B68" s="66">
        <f>B15</f>
        <v>0</v>
      </c>
      <c r="C68" s="66">
        <f>C15</f>
        <v>0</v>
      </c>
      <c r="D68" s="66">
        <f>D15</f>
        <v>0</v>
      </c>
      <c r="E68" s="33"/>
    </row>
    <row r="69" spans="1:5" ht="15.2" customHeight="1" x14ac:dyDescent="0.25">
      <c r="A69" s="61"/>
      <c r="B69" s="67"/>
      <c r="C69" s="67"/>
      <c r="D69" s="67"/>
      <c r="E69" s="33"/>
    </row>
    <row r="70" spans="1:5" ht="15.2" customHeight="1" x14ac:dyDescent="0.25">
      <c r="A70" s="56" t="s">
        <v>199</v>
      </c>
      <c r="B70" s="68" t="str">
        <f>B19</f>
        <v>0</v>
      </c>
      <c r="C70" s="66">
        <f>C19</f>
        <v>0</v>
      </c>
      <c r="D70" s="66">
        <f>D19</f>
        <v>0</v>
      </c>
      <c r="E70" s="33"/>
    </row>
    <row r="71" spans="1:5" ht="15.2" customHeight="1" x14ac:dyDescent="0.25">
      <c r="A71" s="61"/>
      <c r="B71" s="67"/>
      <c r="C71" s="67"/>
      <c r="D71" s="67"/>
      <c r="E71" s="33"/>
    </row>
    <row r="72" spans="1:5" ht="30.2" customHeight="1" x14ac:dyDescent="0.25">
      <c r="A72" s="58" t="s">
        <v>221</v>
      </c>
      <c r="B72" s="74">
        <f>B63+B64-B68+B70</f>
        <v>0</v>
      </c>
      <c r="C72" s="74">
        <f>C63+C64-C68+C70</f>
        <v>0</v>
      </c>
      <c r="D72" s="74">
        <f>D63+D64-D68+D70</f>
        <v>0</v>
      </c>
      <c r="E72" s="33"/>
    </row>
    <row r="73" spans="1:5" ht="15.2" customHeight="1" x14ac:dyDescent="0.25">
      <c r="A73" s="61"/>
      <c r="B73" s="67"/>
      <c r="C73" s="67"/>
      <c r="D73" s="67"/>
      <c r="E73" s="33"/>
    </row>
    <row r="74" spans="1:5" ht="30.2" customHeight="1" x14ac:dyDescent="0.25">
      <c r="A74" s="58" t="s">
        <v>222</v>
      </c>
      <c r="B74" s="74">
        <f>B72-B64</f>
        <v>0</v>
      </c>
      <c r="C74" s="74">
        <f>C72-C64</f>
        <v>0</v>
      </c>
      <c r="D74" s="74">
        <f>D72-D64</f>
        <v>0</v>
      </c>
      <c r="E74" s="33"/>
    </row>
    <row r="75" spans="1:5" ht="15.2" customHeight="1" x14ac:dyDescent="0.25">
      <c r="A75" s="62"/>
      <c r="B75" s="70"/>
      <c r="C75" s="70"/>
      <c r="D75" s="70"/>
      <c r="E75" s="33"/>
    </row>
    <row r="76" spans="1:5" ht="15" x14ac:dyDescent="0.25">
      <c r="A76" s="23"/>
      <c r="B76" s="23"/>
      <c r="C76" s="23"/>
      <c r="D76" s="23"/>
    </row>
  </sheetData>
  <mergeCells count="5">
    <mergeCell ref="A1:D1"/>
    <mergeCell ref="A2:D2"/>
    <mergeCell ref="A3:D3"/>
    <mergeCell ref="A4:D4"/>
    <mergeCell ref="A5:D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3E040-7AF6-4D23-9DD2-793ABD54E8A9}">
  <dimension ref="A1:IU77"/>
  <sheetViews>
    <sheetView workbookViewId="0">
      <selection sqref="A1:G1"/>
    </sheetView>
  </sheetViews>
  <sheetFormatPr baseColWidth="10" defaultRowHeight="12.75" x14ac:dyDescent="0.25"/>
  <cols>
    <col min="1" max="1" width="93" customWidth="1"/>
    <col min="2" max="7" width="20.7109375" customWidth="1"/>
    <col min="8" max="8" width="0" hidden="1" customWidth="1"/>
    <col min="9" max="255" width="10.7109375" hidden="1" customWidth="1"/>
  </cols>
  <sheetData>
    <row r="1" spans="1:8" ht="21" x14ac:dyDescent="0.25">
      <c r="A1" s="123" t="s">
        <v>230</v>
      </c>
      <c r="B1" s="123"/>
      <c r="C1" s="123"/>
      <c r="D1" s="123"/>
      <c r="E1" s="123"/>
      <c r="F1" s="123"/>
      <c r="G1" s="123"/>
    </row>
    <row r="2" spans="1:8" ht="15.2" customHeight="1" x14ac:dyDescent="0.25">
      <c r="A2" s="124" t="s">
        <v>8</v>
      </c>
      <c r="B2" s="125"/>
      <c r="C2" s="125"/>
      <c r="D2" s="125"/>
      <c r="E2" s="125"/>
      <c r="F2" s="125"/>
      <c r="G2" s="126"/>
      <c r="H2" s="33"/>
    </row>
    <row r="3" spans="1:8" ht="15.2" customHeight="1" x14ac:dyDescent="0.25">
      <c r="A3" s="130" t="s">
        <v>231</v>
      </c>
      <c r="B3" s="131"/>
      <c r="C3" s="131"/>
      <c r="D3" s="131"/>
      <c r="E3" s="131"/>
      <c r="F3" s="131"/>
      <c r="G3" s="132"/>
      <c r="H3" s="33"/>
    </row>
    <row r="4" spans="1:8" ht="15.2" customHeight="1" x14ac:dyDescent="0.25">
      <c r="A4" s="130" t="s">
        <v>172</v>
      </c>
      <c r="B4" s="131"/>
      <c r="C4" s="131"/>
      <c r="D4" s="131"/>
      <c r="E4" s="131"/>
      <c r="F4" s="131"/>
      <c r="G4" s="132"/>
      <c r="H4" s="33"/>
    </row>
    <row r="5" spans="1:8" ht="15.2" customHeight="1" x14ac:dyDescent="0.25">
      <c r="A5" s="139" t="s">
        <v>15</v>
      </c>
      <c r="B5" s="140"/>
      <c r="C5" s="140"/>
      <c r="D5" s="140"/>
      <c r="E5" s="140"/>
      <c r="F5" s="140"/>
      <c r="G5" s="141"/>
      <c r="H5" s="33"/>
    </row>
    <row r="6" spans="1:8" ht="15.2" customHeight="1" x14ac:dyDescent="0.25">
      <c r="A6" s="142" t="s">
        <v>232</v>
      </c>
      <c r="B6" s="144" t="s">
        <v>295</v>
      </c>
      <c r="C6" s="144"/>
      <c r="D6" s="144"/>
      <c r="E6" s="144"/>
      <c r="F6" s="144"/>
      <c r="G6" s="144" t="s">
        <v>300</v>
      </c>
      <c r="H6" s="33"/>
    </row>
    <row r="7" spans="1:8" ht="30.2" customHeight="1" x14ac:dyDescent="0.25">
      <c r="A7" s="143"/>
      <c r="B7" s="84" t="s">
        <v>296</v>
      </c>
      <c r="C7" s="35" t="s">
        <v>297</v>
      </c>
      <c r="D7" s="84" t="s">
        <v>298</v>
      </c>
      <c r="E7" s="84" t="s">
        <v>227</v>
      </c>
      <c r="F7" s="84" t="s">
        <v>299</v>
      </c>
      <c r="G7" s="144"/>
      <c r="H7" s="33"/>
    </row>
    <row r="8" spans="1:8" ht="15.2" customHeight="1" x14ac:dyDescent="0.25">
      <c r="A8" s="17" t="s">
        <v>233</v>
      </c>
      <c r="B8" s="36"/>
      <c r="C8" s="36"/>
      <c r="D8" s="36"/>
      <c r="E8" s="36"/>
      <c r="F8" s="36"/>
      <c r="G8" s="36"/>
      <c r="H8" s="33"/>
    </row>
    <row r="9" spans="1:8" ht="15.2" customHeight="1" x14ac:dyDescent="0.25">
      <c r="A9" s="19" t="s">
        <v>234</v>
      </c>
      <c r="B9" s="26">
        <v>0</v>
      </c>
      <c r="C9" s="26">
        <v>0</v>
      </c>
      <c r="D9" s="26">
        <v>0</v>
      </c>
      <c r="E9" s="26">
        <v>0</v>
      </c>
      <c r="F9" s="26">
        <v>0</v>
      </c>
      <c r="G9" s="26">
        <v>0</v>
      </c>
      <c r="H9" s="86"/>
    </row>
    <row r="10" spans="1:8" ht="15.2" customHeight="1" x14ac:dyDescent="0.25">
      <c r="A10" s="19" t="s">
        <v>235</v>
      </c>
      <c r="B10" s="26">
        <v>0</v>
      </c>
      <c r="C10" s="26">
        <v>0</v>
      </c>
      <c r="D10" s="26">
        <v>0</v>
      </c>
      <c r="E10" s="26">
        <v>0</v>
      </c>
      <c r="F10" s="26">
        <v>0</v>
      </c>
      <c r="G10" s="26">
        <v>0</v>
      </c>
      <c r="H10" s="33"/>
    </row>
    <row r="11" spans="1:8" ht="15.2" customHeight="1" x14ac:dyDescent="0.25">
      <c r="A11" s="19" t="s">
        <v>236</v>
      </c>
      <c r="B11" s="26">
        <v>0</v>
      </c>
      <c r="C11" s="26">
        <v>0</v>
      </c>
      <c r="D11" s="26">
        <v>0</v>
      </c>
      <c r="E11" s="26">
        <v>0</v>
      </c>
      <c r="F11" s="26">
        <v>0</v>
      </c>
      <c r="G11" s="26">
        <v>0</v>
      </c>
      <c r="H11" s="33"/>
    </row>
    <row r="12" spans="1:8" ht="15.2" customHeight="1" x14ac:dyDescent="0.25">
      <c r="A12" s="19" t="s">
        <v>237</v>
      </c>
      <c r="B12" s="26">
        <v>0</v>
      </c>
      <c r="C12" s="26">
        <v>0</v>
      </c>
      <c r="D12" s="26">
        <v>0</v>
      </c>
      <c r="E12" s="26">
        <v>0</v>
      </c>
      <c r="F12" s="26">
        <v>0</v>
      </c>
      <c r="G12" s="26">
        <v>0</v>
      </c>
      <c r="H12" s="33"/>
    </row>
    <row r="13" spans="1:8" ht="15.2" customHeight="1" x14ac:dyDescent="0.25">
      <c r="A13" s="19" t="s">
        <v>238</v>
      </c>
      <c r="B13" s="26">
        <v>0</v>
      </c>
      <c r="C13" s="26">
        <v>0</v>
      </c>
      <c r="D13" s="26">
        <v>0</v>
      </c>
      <c r="E13" s="26">
        <v>0</v>
      </c>
      <c r="F13" s="26">
        <v>0</v>
      </c>
      <c r="G13" s="26">
        <v>0</v>
      </c>
      <c r="H13" s="33"/>
    </row>
    <row r="14" spans="1:8" ht="15.2" customHeight="1" x14ac:dyDescent="0.25">
      <c r="A14" s="19" t="s">
        <v>239</v>
      </c>
      <c r="B14" s="26">
        <v>0</v>
      </c>
      <c r="C14" s="26">
        <v>0</v>
      </c>
      <c r="D14" s="26">
        <v>0</v>
      </c>
      <c r="E14" s="26">
        <v>0</v>
      </c>
      <c r="F14" s="26">
        <v>0</v>
      </c>
      <c r="G14" s="26">
        <v>0</v>
      </c>
      <c r="H14" s="33"/>
    </row>
    <row r="15" spans="1:8" ht="15.2" customHeight="1" x14ac:dyDescent="0.25">
      <c r="A15" s="80" t="s">
        <v>240</v>
      </c>
      <c r="B15" s="26">
        <v>0</v>
      </c>
      <c r="C15" s="26">
        <v>0</v>
      </c>
      <c r="D15" s="26">
        <v>0</v>
      </c>
      <c r="E15" s="26">
        <v>0</v>
      </c>
      <c r="F15" s="26">
        <v>0</v>
      </c>
      <c r="G15" s="26">
        <v>0</v>
      </c>
      <c r="H15" s="33"/>
    </row>
    <row r="16" spans="1:8" ht="15.2" customHeight="1" x14ac:dyDescent="0.25">
      <c r="A16" s="29" t="s">
        <v>241</v>
      </c>
      <c r="B16" s="26">
        <v>0</v>
      </c>
      <c r="C16" s="26">
        <v>0</v>
      </c>
      <c r="D16" s="26">
        <v>0</v>
      </c>
      <c r="E16" s="26">
        <v>0</v>
      </c>
      <c r="F16" s="26">
        <v>0</v>
      </c>
      <c r="G16" s="26">
        <v>0</v>
      </c>
      <c r="H16" s="33"/>
    </row>
    <row r="17" spans="1:8" ht="15.2" customHeight="1" x14ac:dyDescent="0.25">
      <c r="A17" s="19" t="s">
        <v>242</v>
      </c>
      <c r="B17" s="26">
        <v>0</v>
      </c>
      <c r="C17" s="26">
        <v>0</v>
      </c>
      <c r="D17" s="26">
        <v>0</v>
      </c>
      <c r="E17" s="26">
        <v>0</v>
      </c>
      <c r="F17" s="26">
        <v>0</v>
      </c>
      <c r="G17" s="26">
        <v>0</v>
      </c>
      <c r="H17" s="33"/>
    </row>
    <row r="18" spans="1:8" ht="15.2" customHeight="1" x14ac:dyDescent="0.25">
      <c r="A18" s="19" t="s">
        <v>243</v>
      </c>
      <c r="B18" s="26">
        <v>0</v>
      </c>
      <c r="C18" s="26">
        <v>0</v>
      </c>
      <c r="D18" s="26">
        <v>0</v>
      </c>
      <c r="E18" s="26">
        <v>0</v>
      </c>
      <c r="F18" s="26">
        <v>0</v>
      </c>
      <c r="G18" s="26">
        <v>0</v>
      </c>
      <c r="H18" s="33"/>
    </row>
    <row r="19" spans="1:8" ht="15.2" customHeight="1" x14ac:dyDescent="0.25">
      <c r="A19" s="19" t="s">
        <v>244</v>
      </c>
      <c r="B19" s="26">
        <v>0</v>
      </c>
      <c r="C19" s="26">
        <v>0</v>
      </c>
      <c r="D19" s="26">
        <v>0</v>
      </c>
      <c r="E19" s="26">
        <v>0</v>
      </c>
      <c r="F19" s="26">
        <v>0</v>
      </c>
      <c r="G19" s="26">
        <v>0</v>
      </c>
      <c r="H19" s="33"/>
    </row>
    <row r="20" spans="1:8" ht="15.2" customHeight="1" x14ac:dyDescent="0.25">
      <c r="A20" s="19" t="s">
        <v>245</v>
      </c>
      <c r="B20" s="26">
        <v>0</v>
      </c>
      <c r="C20" s="26">
        <v>0</v>
      </c>
      <c r="D20" s="26">
        <v>0</v>
      </c>
      <c r="E20" s="26">
        <v>0</v>
      </c>
      <c r="F20" s="26">
        <v>0</v>
      </c>
      <c r="G20" s="26">
        <v>0</v>
      </c>
      <c r="H20" s="33"/>
    </row>
    <row r="21" spans="1:8" ht="15.2" customHeight="1" x14ac:dyDescent="0.25">
      <c r="A21" s="19" t="s">
        <v>246</v>
      </c>
      <c r="B21" s="26">
        <v>0</v>
      </c>
      <c r="C21" s="26">
        <v>0</v>
      </c>
      <c r="D21" s="26">
        <v>0</v>
      </c>
      <c r="E21" s="26">
        <v>0</v>
      </c>
      <c r="F21" s="26">
        <v>0</v>
      </c>
      <c r="G21" s="26">
        <v>0</v>
      </c>
      <c r="H21" s="33"/>
    </row>
    <row r="22" spans="1:8" ht="15.2" customHeight="1" x14ac:dyDescent="0.25">
      <c r="A22" s="19" t="s">
        <v>247</v>
      </c>
      <c r="B22" s="26">
        <v>0</v>
      </c>
      <c r="C22" s="26">
        <v>0</v>
      </c>
      <c r="D22" s="26">
        <v>0</v>
      </c>
      <c r="E22" s="26">
        <v>0</v>
      </c>
      <c r="F22" s="26">
        <v>0</v>
      </c>
      <c r="G22" s="26">
        <v>0</v>
      </c>
      <c r="H22" s="33"/>
    </row>
    <row r="23" spans="1:8" ht="15.2" customHeight="1" x14ac:dyDescent="0.25">
      <c r="A23" s="19" t="s">
        <v>248</v>
      </c>
      <c r="B23" s="26">
        <v>0</v>
      </c>
      <c r="C23" s="26">
        <v>0</v>
      </c>
      <c r="D23" s="26">
        <v>0</v>
      </c>
      <c r="E23" s="26">
        <v>0</v>
      </c>
      <c r="F23" s="26">
        <v>0</v>
      </c>
      <c r="G23" s="26">
        <v>0</v>
      </c>
      <c r="H23" s="33"/>
    </row>
    <row r="24" spans="1:8" ht="15.2" customHeight="1" x14ac:dyDescent="0.25">
      <c r="A24" s="19" t="s">
        <v>249</v>
      </c>
      <c r="B24" s="26">
        <v>0</v>
      </c>
      <c r="C24" s="26">
        <v>0</v>
      </c>
      <c r="D24" s="26">
        <v>0</v>
      </c>
      <c r="E24" s="26">
        <v>0</v>
      </c>
      <c r="F24" s="26">
        <v>0</v>
      </c>
      <c r="G24" s="26">
        <v>0</v>
      </c>
      <c r="H24" s="33"/>
    </row>
    <row r="25" spans="1:8" ht="15.2" customHeight="1" x14ac:dyDescent="0.25">
      <c r="A25" s="19" t="s">
        <v>250</v>
      </c>
      <c r="B25" s="26">
        <v>0</v>
      </c>
      <c r="C25" s="26">
        <v>0</v>
      </c>
      <c r="D25" s="26">
        <v>0</v>
      </c>
      <c r="E25" s="26">
        <v>0</v>
      </c>
      <c r="F25" s="26">
        <v>0</v>
      </c>
      <c r="G25" s="26">
        <v>0</v>
      </c>
      <c r="H25" s="33"/>
    </row>
    <row r="26" spans="1:8" ht="15.2" customHeight="1" x14ac:dyDescent="0.25">
      <c r="A26" s="19" t="s">
        <v>251</v>
      </c>
      <c r="B26" s="26">
        <v>0</v>
      </c>
      <c r="C26" s="26">
        <v>0</v>
      </c>
      <c r="D26" s="26">
        <v>0</v>
      </c>
      <c r="E26" s="26">
        <v>0</v>
      </c>
      <c r="F26" s="26">
        <v>0</v>
      </c>
      <c r="G26" s="26">
        <v>0</v>
      </c>
      <c r="H26" s="33"/>
    </row>
    <row r="27" spans="1:8" ht="15.2" customHeight="1" x14ac:dyDescent="0.25">
      <c r="A27" s="19" t="s">
        <v>252</v>
      </c>
      <c r="B27" s="26">
        <v>0</v>
      </c>
      <c r="C27" s="26">
        <v>0</v>
      </c>
      <c r="D27" s="26">
        <v>0</v>
      </c>
      <c r="E27" s="26">
        <v>0</v>
      </c>
      <c r="F27" s="26">
        <v>0</v>
      </c>
      <c r="G27" s="26">
        <v>0</v>
      </c>
      <c r="H27" s="33"/>
    </row>
    <row r="28" spans="1:8" ht="15.2" customHeight="1" x14ac:dyDescent="0.25">
      <c r="A28" s="19" t="s">
        <v>253</v>
      </c>
      <c r="B28" s="26">
        <v>0</v>
      </c>
      <c r="C28" s="26">
        <v>0</v>
      </c>
      <c r="D28" s="26">
        <v>0</v>
      </c>
      <c r="E28" s="26">
        <v>0</v>
      </c>
      <c r="F28" s="26">
        <v>0</v>
      </c>
      <c r="G28" s="26">
        <v>0</v>
      </c>
      <c r="H28" s="33"/>
    </row>
    <row r="29" spans="1:8" ht="15.2" customHeight="1" x14ac:dyDescent="0.25">
      <c r="A29" s="19" t="s">
        <v>254</v>
      </c>
      <c r="B29" s="26">
        <v>0</v>
      </c>
      <c r="C29" s="26">
        <v>0</v>
      </c>
      <c r="D29" s="26">
        <v>0</v>
      </c>
      <c r="E29" s="26">
        <v>0</v>
      </c>
      <c r="F29" s="26">
        <v>0</v>
      </c>
      <c r="G29" s="26">
        <v>0</v>
      </c>
      <c r="H29" s="33"/>
    </row>
    <row r="30" spans="1:8" ht="15.2" customHeight="1" x14ac:dyDescent="0.25">
      <c r="A30" s="19" t="s">
        <v>255</v>
      </c>
      <c r="B30" s="26">
        <v>0</v>
      </c>
      <c r="C30" s="26">
        <v>0</v>
      </c>
      <c r="D30" s="26">
        <v>0</v>
      </c>
      <c r="E30" s="26">
        <v>0</v>
      </c>
      <c r="F30" s="26">
        <v>0</v>
      </c>
      <c r="G30" s="26">
        <v>0</v>
      </c>
      <c r="H30" s="33"/>
    </row>
    <row r="31" spans="1:8" ht="15.2" customHeight="1" x14ac:dyDescent="0.25">
      <c r="A31" s="19" t="s">
        <v>256</v>
      </c>
      <c r="B31" s="26">
        <v>0</v>
      </c>
      <c r="C31" s="26">
        <v>0</v>
      </c>
      <c r="D31" s="26">
        <v>0</v>
      </c>
      <c r="E31" s="26">
        <v>0</v>
      </c>
      <c r="F31" s="26">
        <v>0</v>
      </c>
      <c r="G31" s="26">
        <v>0</v>
      </c>
      <c r="H31" s="33"/>
    </row>
    <row r="32" spans="1:8" ht="15.2" customHeight="1" x14ac:dyDescent="0.25">
      <c r="A32" s="19" t="s">
        <v>257</v>
      </c>
      <c r="B32" s="26">
        <v>0</v>
      </c>
      <c r="C32" s="26">
        <v>0</v>
      </c>
      <c r="D32" s="26">
        <v>0</v>
      </c>
      <c r="E32" s="26">
        <v>0</v>
      </c>
      <c r="F32" s="26">
        <v>0</v>
      </c>
      <c r="G32" s="26">
        <v>0</v>
      </c>
      <c r="H32" s="33"/>
    </row>
    <row r="33" spans="1:8" ht="15.2" customHeight="1" x14ac:dyDescent="0.25">
      <c r="A33" s="19" t="s">
        <v>258</v>
      </c>
      <c r="B33" s="26">
        <v>0</v>
      </c>
      <c r="C33" s="26">
        <v>0</v>
      </c>
      <c r="D33" s="26">
        <v>0</v>
      </c>
      <c r="E33" s="26">
        <v>0</v>
      </c>
      <c r="F33" s="26">
        <v>0</v>
      </c>
      <c r="G33" s="26">
        <v>0</v>
      </c>
      <c r="H33" s="33"/>
    </row>
    <row r="34" spans="1:8" ht="15.2" customHeight="1" x14ac:dyDescent="0.25">
      <c r="A34" s="19" t="s">
        <v>259</v>
      </c>
      <c r="B34" s="26">
        <v>57016046</v>
      </c>
      <c r="C34" s="26">
        <v>1273167.29</v>
      </c>
      <c r="D34" s="26">
        <v>58289213.289999999</v>
      </c>
      <c r="E34" s="26">
        <v>58289213.289999999</v>
      </c>
      <c r="F34" s="26">
        <v>58289213.289999999</v>
      </c>
      <c r="G34" s="26">
        <v>1273167.29</v>
      </c>
      <c r="H34" s="33"/>
    </row>
    <row r="35" spans="1:8" ht="15.2" customHeight="1" x14ac:dyDescent="0.25">
      <c r="A35" s="19" t="s">
        <v>260</v>
      </c>
      <c r="B35" s="26">
        <v>0</v>
      </c>
      <c r="C35" s="26">
        <v>0</v>
      </c>
      <c r="D35" s="26">
        <v>0</v>
      </c>
      <c r="E35" s="26">
        <v>0</v>
      </c>
      <c r="F35" s="26">
        <v>0</v>
      </c>
      <c r="G35" s="26">
        <v>0</v>
      </c>
      <c r="H35" s="33"/>
    </row>
    <row r="36" spans="1:8" ht="15.2" customHeight="1" x14ac:dyDescent="0.25">
      <c r="A36" s="19" t="s">
        <v>261</v>
      </c>
      <c r="B36" s="26">
        <v>0</v>
      </c>
      <c r="C36" s="26">
        <v>0</v>
      </c>
      <c r="D36" s="26">
        <v>0</v>
      </c>
      <c r="E36" s="26">
        <v>0</v>
      </c>
      <c r="F36" s="26">
        <v>0</v>
      </c>
      <c r="G36" s="26">
        <v>0</v>
      </c>
      <c r="H36" s="33"/>
    </row>
    <row r="37" spans="1:8" ht="15.2" customHeight="1" x14ac:dyDescent="0.25">
      <c r="A37" s="19" t="s">
        <v>262</v>
      </c>
      <c r="B37" s="26">
        <v>0</v>
      </c>
      <c r="C37" s="26">
        <v>0</v>
      </c>
      <c r="D37" s="26">
        <v>0</v>
      </c>
      <c r="E37" s="26">
        <v>0</v>
      </c>
      <c r="F37" s="26">
        <v>0</v>
      </c>
      <c r="G37" s="26">
        <v>0</v>
      </c>
      <c r="H37" s="33"/>
    </row>
    <row r="38" spans="1:8" ht="15.2" customHeight="1" x14ac:dyDescent="0.25">
      <c r="A38" s="19" t="s">
        <v>263</v>
      </c>
      <c r="B38" s="26">
        <v>0</v>
      </c>
      <c r="C38" s="26">
        <v>0</v>
      </c>
      <c r="D38" s="26">
        <v>0</v>
      </c>
      <c r="E38" s="26">
        <v>0</v>
      </c>
      <c r="F38" s="26">
        <v>0</v>
      </c>
      <c r="G38" s="26">
        <v>0</v>
      </c>
      <c r="H38" s="33"/>
    </row>
    <row r="39" spans="1:8" ht="15.2" customHeight="1" x14ac:dyDescent="0.25">
      <c r="A39" s="19" t="s">
        <v>264</v>
      </c>
      <c r="B39" s="26">
        <v>0</v>
      </c>
      <c r="C39" s="26">
        <v>0</v>
      </c>
      <c r="D39" s="26">
        <v>0</v>
      </c>
      <c r="E39" s="26">
        <v>0</v>
      </c>
      <c r="F39" s="26">
        <v>0</v>
      </c>
      <c r="G39" s="26">
        <v>0</v>
      </c>
      <c r="H39" s="33"/>
    </row>
    <row r="40" spans="1:8" ht="15.2" customHeight="1" x14ac:dyDescent="0.25">
      <c r="A40" s="20"/>
      <c r="B40" s="85"/>
      <c r="C40" s="85"/>
      <c r="D40" s="85"/>
      <c r="E40" s="85"/>
      <c r="F40" s="85"/>
      <c r="G40" s="85"/>
      <c r="H40" s="33"/>
    </row>
    <row r="41" spans="1:8" ht="15.2" customHeight="1" x14ac:dyDescent="0.25">
      <c r="A41" s="18" t="s">
        <v>265</v>
      </c>
      <c r="B41" s="34">
        <v>57016046</v>
      </c>
      <c r="C41" s="34">
        <v>1273167.29</v>
      </c>
      <c r="D41" s="34">
        <v>58289213.289999999</v>
      </c>
      <c r="E41" s="34">
        <v>58289213.289999999</v>
      </c>
      <c r="F41" s="34">
        <v>58289213.289999999</v>
      </c>
      <c r="G41" s="34">
        <v>1273167.29</v>
      </c>
      <c r="H41" s="33"/>
    </row>
    <row r="42" spans="1:8" ht="15.2" customHeight="1" x14ac:dyDescent="0.25">
      <c r="A42" s="18" t="s">
        <v>266</v>
      </c>
      <c r="B42" s="48"/>
      <c r="C42" s="48"/>
      <c r="D42" s="48"/>
      <c r="E42" s="48"/>
      <c r="F42" s="48"/>
      <c r="G42" s="34">
        <v>1273167.29</v>
      </c>
      <c r="H42" s="86"/>
    </row>
    <row r="43" spans="1:8" ht="15.2" customHeight="1" x14ac:dyDescent="0.25">
      <c r="A43" s="20"/>
      <c r="B43" s="20"/>
      <c r="C43" s="20"/>
      <c r="D43" s="20"/>
      <c r="E43" s="20"/>
      <c r="F43" s="20"/>
      <c r="G43" s="20"/>
      <c r="H43" s="33"/>
    </row>
    <row r="44" spans="1:8" ht="15.2" customHeight="1" x14ac:dyDescent="0.25">
      <c r="A44" s="18" t="s">
        <v>267</v>
      </c>
      <c r="B44" s="20"/>
      <c r="C44" s="20"/>
      <c r="D44" s="20"/>
      <c r="E44" s="20"/>
      <c r="F44" s="20"/>
      <c r="G44" s="20"/>
      <c r="H44" s="33"/>
    </row>
    <row r="45" spans="1:8" ht="15.2" customHeight="1" x14ac:dyDescent="0.25">
      <c r="A45" s="19" t="s">
        <v>268</v>
      </c>
      <c r="B45" s="26">
        <v>0</v>
      </c>
      <c r="C45" s="26">
        <v>0</v>
      </c>
      <c r="D45" s="26">
        <v>0</v>
      </c>
      <c r="E45" s="26">
        <v>0</v>
      </c>
      <c r="F45" s="26">
        <v>0</v>
      </c>
      <c r="G45" s="26">
        <v>0</v>
      </c>
      <c r="H45" s="33"/>
    </row>
    <row r="46" spans="1:8" ht="15" x14ac:dyDescent="0.25">
      <c r="A46" s="81" t="s">
        <v>269</v>
      </c>
      <c r="B46" s="26">
        <v>0</v>
      </c>
      <c r="C46" s="26">
        <v>0</v>
      </c>
      <c r="D46" s="26">
        <v>0</v>
      </c>
      <c r="E46" s="26">
        <v>0</v>
      </c>
      <c r="F46" s="26">
        <v>0</v>
      </c>
      <c r="G46" s="26">
        <v>0</v>
      </c>
      <c r="H46" s="33"/>
    </row>
    <row r="47" spans="1:8" ht="15" x14ac:dyDescent="0.25">
      <c r="A47" s="81" t="s">
        <v>270</v>
      </c>
      <c r="B47" s="26">
        <v>0</v>
      </c>
      <c r="C47" s="26">
        <v>0</v>
      </c>
      <c r="D47" s="26">
        <v>0</v>
      </c>
      <c r="E47" s="26">
        <v>0</v>
      </c>
      <c r="F47" s="26">
        <v>0</v>
      </c>
      <c r="G47" s="26">
        <v>0</v>
      </c>
      <c r="H47" s="33"/>
    </row>
    <row r="48" spans="1:8" ht="15" x14ac:dyDescent="0.25">
      <c r="A48" s="81" t="s">
        <v>271</v>
      </c>
      <c r="B48" s="26">
        <v>0</v>
      </c>
      <c r="C48" s="26">
        <v>0</v>
      </c>
      <c r="D48" s="26">
        <v>0</v>
      </c>
      <c r="E48" s="26">
        <v>0</v>
      </c>
      <c r="F48" s="26">
        <v>0</v>
      </c>
      <c r="G48" s="26">
        <v>0</v>
      </c>
      <c r="H48" s="33"/>
    </row>
    <row r="49" spans="1:8" ht="30.2" customHeight="1" x14ac:dyDescent="0.25">
      <c r="A49" s="81" t="s">
        <v>272</v>
      </c>
      <c r="B49" s="26">
        <v>0</v>
      </c>
      <c r="C49" s="26">
        <v>0</v>
      </c>
      <c r="D49" s="26">
        <v>0</v>
      </c>
      <c r="E49" s="26">
        <v>0</v>
      </c>
      <c r="F49" s="26">
        <v>0</v>
      </c>
      <c r="G49" s="26">
        <v>0</v>
      </c>
      <c r="H49" s="33"/>
    </row>
    <row r="50" spans="1:8" ht="15" x14ac:dyDescent="0.25">
      <c r="A50" s="81" t="s">
        <v>273</v>
      </c>
      <c r="B50" s="26">
        <v>0</v>
      </c>
      <c r="C50" s="26">
        <v>0</v>
      </c>
      <c r="D50" s="26">
        <v>0</v>
      </c>
      <c r="E50" s="26">
        <v>0</v>
      </c>
      <c r="F50" s="26">
        <v>0</v>
      </c>
      <c r="G50" s="26">
        <v>0</v>
      </c>
      <c r="H50" s="33"/>
    </row>
    <row r="51" spans="1:8" ht="15" x14ac:dyDescent="0.25">
      <c r="A51" s="81" t="s">
        <v>274</v>
      </c>
      <c r="B51" s="26">
        <v>0</v>
      </c>
      <c r="C51" s="26">
        <v>0</v>
      </c>
      <c r="D51" s="26">
        <v>0</v>
      </c>
      <c r="E51" s="26">
        <v>0</v>
      </c>
      <c r="F51" s="26">
        <v>0</v>
      </c>
      <c r="G51" s="26">
        <v>0</v>
      </c>
      <c r="H51" s="33"/>
    </row>
    <row r="52" spans="1:8" ht="15" x14ac:dyDescent="0.25">
      <c r="A52" s="82" t="s">
        <v>275</v>
      </c>
      <c r="B52" s="26">
        <v>0</v>
      </c>
      <c r="C52" s="26">
        <v>0</v>
      </c>
      <c r="D52" s="26">
        <v>0</v>
      </c>
      <c r="E52" s="26">
        <v>0</v>
      </c>
      <c r="F52" s="26">
        <v>0</v>
      </c>
      <c r="G52" s="26">
        <v>0</v>
      </c>
      <c r="H52" s="33"/>
    </row>
    <row r="53" spans="1:8" ht="15.2" customHeight="1" x14ac:dyDescent="0.25">
      <c r="A53" s="19" t="s">
        <v>276</v>
      </c>
      <c r="B53" s="26">
        <v>0</v>
      </c>
      <c r="C53" s="26">
        <v>0</v>
      </c>
      <c r="D53" s="26">
        <v>0</v>
      </c>
      <c r="E53" s="26">
        <v>0</v>
      </c>
      <c r="F53" s="26">
        <v>0</v>
      </c>
      <c r="G53" s="26">
        <v>0</v>
      </c>
      <c r="H53" s="33"/>
    </row>
    <row r="54" spans="1:8" ht="15.2" customHeight="1" x14ac:dyDescent="0.25">
      <c r="A54" s="19" t="s">
        <v>277</v>
      </c>
      <c r="B54" s="26">
        <v>0</v>
      </c>
      <c r="C54" s="26">
        <v>0</v>
      </c>
      <c r="D54" s="26">
        <v>0</v>
      </c>
      <c r="E54" s="26">
        <v>0</v>
      </c>
      <c r="F54" s="26">
        <v>0</v>
      </c>
      <c r="G54" s="26">
        <v>0</v>
      </c>
      <c r="H54" s="33"/>
    </row>
    <row r="55" spans="1:8" ht="15" x14ac:dyDescent="0.25">
      <c r="A55" s="82" t="s">
        <v>278</v>
      </c>
      <c r="B55" s="26">
        <v>0</v>
      </c>
      <c r="C55" s="26">
        <v>0</v>
      </c>
      <c r="D55" s="26">
        <v>0</v>
      </c>
      <c r="E55" s="26">
        <v>0</v>
      </c>
      <c r="F55" s="26">
        <v>0</v>
      </c>
      <c r="G55" s="26">
        <v>0</v>
      </c>
      <c r="H55" s="33"/>
    </row>
    <row r="56" spans="1:8" ht="15" x14ac:dyDescent="0.25">
      <c r="A56" s="81" t="s">
        <v>279</v>
      </c>
      <c r="B56" s="26">
        <v>0</v>
      </c>
      <c r="C56" s="26">
        <v>0</v>
      </c>
      <c r="D56" s="26">
        <v>0</v>
      </c>
      <c r="E56" s="26">
        <v>0</v>
      </c>
      <c r="F56" s="26">
        <v>0</v>
      </c>
      <c r="G56" s="26">
        <v>0</v>
      </c>
      <c r="H56" s="33"/>
    </row>
    <row r="57" spans="1:8" ht="15" x14ac:dyDescent="0.25">
      <c r="A57" s="81" t="s">
        <v>280</v>
      </c>
      <c r="B57" s="26">
        <v>0</v>
      </c>
      <c r="C57" s="26">
        <v>0</v>
      </c>
      <c r="D57" s="26">
        <v>0</v>
      </c>
      <c r="E57" s="26">
        <v>0</v>
      </c>
      <c r="F57" s="26">
        <v>0</v>
      </c>
      <c r="G57" s="26">
        <v>0</v>
      </c>
      <c r="H57" s="33"/>
    </row>
    <row r="58" spans="1:8" ht="15" x14ac:dyDescent="0.25">
      <c r="A58" s="82" t="s">
        <v>281</v>
      </c>
      <c r="B58" s="26">
        <v>0</v>
      </c>
      <c r="C58" s="26">
        <v>0</v>
      </c>
      <c r="D58" s="26">
        <v>0</v>
      </c>
      <c r="E58" s="26">
        <v>0</v>
      </c>
      <c r="F58" s="26">
        <v>0</v>
      </c>
      <c r="G58" s="26">
        <v>0</v>
      </c>
      <c r="H58" s="33"/>
    </row>
    <row r="59" spans="1:8" ht="15.2" customHeight="1" x14ac:dyDescent="0.25">
      <c r="A59" s="19" t="s">
        <v>282</v>
      </c>
      <c r="B59" s="26">
        <v>0</v>
      </c>
      <c r="C59" s="26">
        <v>0</v>
      </c>
      <c r="D59" s="26">
        <v>0</v>
      </c>
      <c r="E59" s="26">
        <v>0</v>
      </c>
      <c r="F59" s="26">
        <v>0</v>
      </c>
      <c r="G59" s="26">
        <v>0</v>
      </c>
      <c r="H59" s="33"/>
    </row>
    <row r="60" spans="1:8" ht="15" x14ac:dyDescent="0.25">
      <c r="A60" s="81" t="s">
        <v>283</v>
      </c>
      <c r="B60" s="26">
        <v>0</v>
      </c>
      <c r="C60" s="26">
        <v>0</v>
      </c>
      <c r="D60" s="26">
        <v>0</v>
      </c>
      <c r="E60" s="26">
        <v>0</v>
      </c>
      <c r="F60" s="26">
        <v>0</v>
      </c>
      <c r="G60" s="26">
        <v>0</v>
      </c>
      <c r="H60" s="33"/>
    </row>
    <row r="61" spans="1:8" ht="15" x14ac:dyDescent="0.25">
      <c r="A61" s="81" t="s">
        <v>284</v>
      </c>
      <c r="B61" s="26">
        <v>0</v>
      </c>
      <c r="C61" s="26">
        <v>0</v>
      </c>
      <c r="D61" s="26">
        <v>0</v>
      </c>
      <c r="E61" s="26">
        <v>0</v>
      </c>
      <c r="F61" s="26">
        <v>0</v>
      </c>
      <c r="G61" s="26">
        <v>0</v>
      </c>
      <c r="H61" s="33"/>
    </row>
    <row r="62" spans="1:8" ht="15.2" customHeight="1" x14ac:dyDescent="0.25">
      <c r="A62" s="19" t="s">
        <v>285</v>
      </c>
      <c r="B62" s="26">
        <v>0</v>
      </c>
      <c r="C62" s="26">
        <v>0</v>
      </c>
      <c r="D62" s="26">
        <v>0</v>
      </c>
      <c r="E62" s="26">
        <v>0</v>
      </c>
      <c r="F62" s="26">
        <v>0</v>
      </c>
      <c r="G62" s="26">
        <v>0</v>
      </c>
      <c r="H62" s="33"/>
    </row>
    <row r="63" spans="1:8" ht="15.2" customHeight="1" x14ac:dyDescent="0.25">
      <c r="A63" s="19" t="s">
        <v>286</v>
      </c>
      <c r="B63" s="26">
        <v>0</v>
      </c>
      <c r="C63" s="26">
        <v>0</v>
      </c>
      <c r="D63" s="26">
        <v>0</v>
      </c>
      <c r="E63" s="26">
        <v>0</v>
      </c>
      <c r="F63" s="26">
        <v>0</v>
      </c>
      <c r="G63" s="26">
        <v>0</v>
      </c>
      <c r="H63" s="33"/>
    </row>
    <row r="64" spans="1:8" ht="15.2" customHeight="1" x14ac:dyDescent="0.25">
      <c r="A64" s="20"/>
      <c r="B64" s="20"/>
      <c r="C64" s="20"/>
      <c r="D64" s="20"/>
      <c r="E64" s="20"/>
      <c r="F64" s="20"/>
      <c r="G64" s="20"/>
      <c r="H64" s="33"/>
    </row>
    <row r="65" spans="1:8" ht="15.2" customHeight="1" x14ac:dyDescent="0.25">
      <c r="A65" s="18" t="s">
        <v>287</v>
      </c>
      <c r="B65" s="34">
        <v>0</v>
      </c>
      <c r="C65" s="34">
        <v>0</v>
      </c>
      <c r="D65" s="34">
        <v>0</v>
      </c>
      <c r="E65" s="34">
        <v>0</v>
      </c>
      <c r="F65" s="34">
        <v>0</v>
      </c>
      <c r="G65" s="34">
        <v>0</v>
      </c>
      <c r="H65" s="33"/>
    </row>
    <row r="66" spans="1:8" ht="15.2" customHeight="1" x14ac:dyDescent="0.25">
      <c r="A66" s="20"/>
      <c r="B66" s="20"/>
      <c r="C66" s="20"/>
      <c r="D66" s="20"/>
      <c r="E66" s="20"/>
      <c r="F66" s="20"/>
      <c r="G66" s="20"/>
      <c r="H66" s="33"/>
    </row>
    <row r="67" spans="1:8" ht="15.2" customHeight="1" x14ac:dyDescent="0.25">
      <c r="A67" s="18" t="s">
        <v>288</v>
      </c>
      <c r="B67" s="34">
        <v>0</v>
      </c>
      <c r="C67" s="34">
        <v>1583587.81</v>
      </c>
      <c r="D67" s="34">
        <v>1583587.81</v>
      </c>
      <c r="E67" s="34">
        <v>0</v>
      </c>
      <c r="F67" s="34">
        <v>0</v>
      </c>
      <c r="G67" s="34">
        <v>0</v>
      </c>
      <c r="H67" s="33"/>
    </row>
    <row r="68" spans="1:8" ht="15.2" customHeight="1" x14ac:dyDescent="0.25">
      <c r="A68" s="19" t="s">
        <v>289</v>
      </c>
      <c r="B68" s="26">
        <v>0</v>
      </c>
      <c r="C68" s="26">
        <v>1583587.81</v>
      </c>
      <c r="D68" s="26">
        <v>1583587.81</v>
      </c>
      <c r="E68" s="26">
        <v>0</v>
      </c>
      <c r="F68" s="26">
        <v>0</v>
      </c>
      <c r="G68" s="26">
        <v>0</v>
      </c>
      <c r="H68" s="33"/>
    </row>
    <row r="69" spans="1:8" ht="15.2" customHeight="1" x14ac:dyDescent="0.25">
      <c r="A69" s="20"/>
      <c r="B69" s="20"/>
      <c r="C69" s="20"/>
      <c r="D69" s="20"/>
      <c r="E69" s="20"/>
      <c r="F69" s="20"/>
      <c r="G69" s="20"/>
      <c r="H69" s="33"/>
    </row>
    <row r="70" spans="1:8" ht="15.2" customHeight="1" x14ac:dyDescent="0.25">
      <c r="A70" s="18" t="s">
        <v>290</v>
      </c>
      <c r="B70" s="34">
        <v>57016046</v>
      </c>
      <c r="C70" s="34">
        <v>2856755.1</v>
      </c>
      <c r="D70" s="34">
        <v>59872801.100000001</v>
      </c>
      <c r="E70" s="34">
        <v>58289213.289999999</v>
      </c>
      <c r="F70" s="34">
        <v>58289213.289999999</v>
      </c>
      <c r="G70" s="34">
        <v>1273167.29</v>
      </c>
      <c r="H70" s="33"/>
    </row>
    <row r="71" spans="1:8" ht="15.2" customHeight="1" x14ac:dyDescent="0.25">
      <c r="A71" s="20"/>
      <c r="B71" s="20"/>
      <c r="C71" s="20"/>
      <c r="D71" s="20"/>
      <c r="E71" s="20"/>
      <c r="F71" s="20"/>
      <c r="G71" s="20"/>
      <c r="H71" s="33"/>
    </row>
    <row r="72" spans="1:8" ht="15.2" customHeight="1" x14ac:dyDescent="0.25">
      <c r="A72" s="18" t="s">
        <v>291</v>
      </c>
      <c r="B72" s="20"/>
      <c r="C72" s="20"/>
      <c r="D72" s="20"/>
      <c r="E72" s="20"/>
      <c r="F72" s="20"/>
      <c r="G72" s="20"/>
      <c r="H72" s="33"/>
    </row>
    <row r="73" spans="1:8" ht="15" x14ac:dyDescent="0.25">
      <c r="A73" s="81" t="s">
        <v>292</v>
      </c>
      <c r="B73" s="26">
        <v>0</v>
      </c>
      <c r="C73" s="26">
        <v>1583587.81</v>
      </c>
      <c r="D73" s="26">
        <v>1583587.81</v>
      </c>
      <c r="E73" s="26">
        <v>0</v>
      </c>
      <c r="F73" s="26">
        <v>0</v>
      </c>
      <c r="G73" s="26">
        <v>0</v>
      </c>
      <c r="H73" s="33"/>
    </row>
    <row r="74" spans="1:8" ht="30" x14ac:dyDescent="0.25">
      <c r="A74" s="81" t="s">
        <v>293</v>
      </c>
      <c r="B74" s="26">
        <v>0</v>
      </c>
      <c r="C74" s="26">
        <v>0</v>
      </c>
      <c r="D74" s="26">
        <v>0</v>
      </c>
      <c r="E74" s="26">
        <v>0</v>
      </c>
      <c r="F74" s="26">
        <v>0</v>
      </c>
      <c r="G74" s="26">
        <v>0</v>
      </c>
      <c r="H74" s="33"/>
    </row>
    <row r="75" spans="1:8" ht="15" x14ac:dyDescent="0.25">
      <c r="A75" s="83" t="s">
        <v>294</v>
      </c>
      <c r="B75" s="34">
        <v>0</v>
      </c>
      <c r="C75" s="34">
        <v>1583587.81</v>
      </c>
      <c r="D75" s="34">
        <v>1583587.81</v>
      </c>
      <c r="E75" s="34">
        <v>0</v>
      </c>
      <c r="F75" s="34">
        <v>0</v>
      </c>
      <c r="G75" s="34">
        <v>0</v>
      </c>
      <c r="H75" s="33"/>
    </row>
    <row r="76" spans="1:8" ht="15.2" customHeight="1" x14ac:dyDescent="0.25">
      <c r="A76" s="27"/>
      <c r="B76" s="22"/>
      <c r="C76" s="22"/>
      <c r="D76" s="22"/>
      <c r="E76" s="22"/>
      <c r="F76" s="22"/>
      <c r="G76" s="22"/>
      <c r="H76" s="33"/>
    </row>
    <row r="77" spans="1:8" ht="15" x14ac:dyDescent="0.25">
      <c r="A77" s="23"/>
      <c r="B77" s="23"/>
      <c r="C77" s="23"/>
      <c r="D77" s="23"/>
      <c r="E77" s="23"/>
      <c r="F77" s="23"/>
      <c r="G77" s="23"/>
    </row>
  </sheetData>
  <mergeCells count="8">
    <mergeCell ref="A1:G1"/>
    <mergeCell ref="A2:G2"/>
    <mergeCell ref="A3:G3"/>
    <mergeCell ref="A4:G4"/>
    <mergeCell ref="A5:G5"/>
    <mergeCell ref="A6:A7"/>
    <mergeCell ref="B6:F6"/>
    <mergeCell ref="G6:G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2F280-7986-4038-9D9B-64A1064B4B48}">
  <dimension ref="A1:H161"/>
  <sheetViews>
    <sheetView topLeftCell="A132" workbookViewId="0">
      <selection sqref="A1:G1"/>
    </sheetView>
  </sheetViews>
  <sheetFormatPr baseColWidth="10" defaultRowHeight="12.75" x14ac:dyDescent="0.25"/>
  <cols>
    <col min="1" max="1" width="103" customWidth="1"/>
    <col min="2" max="6" width="20.7109375" customWidth="1"/>
    <col min="7" max="7" width="17.5703125" customWidth="1"/>
    <col min="8" max="255" width="0" hidden="1" customWidth="1"/>
  </cols>
  <sheetData>
    <row r="1" spans="1:8" ht="56.65" customHeight="1" x14ac:dyDescent="0.25">
      <c r="A1" s="146" t="s">
        <v>301</v>
      </c>
      <c r="B1" s="146"/>
      <c r="C1" s="146"/>
      <c r="D1" s="146"/>
      <c r="E1" s="146"/>
      <c r="F1" s="146"/>
      <c r="G1" s="146"/>
    </row>
    <row r="2" spans="1:8" ht="15.2" customHeight="1" x14ac:dyDescent="0.25">
      <c r="A2" s="147" t="s">
        <v>8</v>
      </c>
      <c r="B2" s="147"/>
      <c r="C2" s="147"/>
      <c r="D2" s="147"/>
      <c r="E2" s="147"/>
      <c r="F2" s="147"/>
      <c r="G2" s="147"/>
      <c r="H2" s="33"/>
    </row>
    <row r="3" spans="1:8" ht="15.2" customHeight="1" x14ac:dyDescent="0.25">
      <c r="A3" s="148" t="s">
        <v>302</v>
      </c>
      <c r="B3" s="148"/>
      <c r="C3" s="148"/>
      <c r="D3" s="148"/>
      <c r="E3" s="148"/>
      <c r="F3" s="148"/>
      <c r="G3" s="148"/>
      <c r="H3" s="33"/>
    </row>
    <row r="4" spans="1:8" ht="15.2" customHeight="1" x14ac:dyDescent="0.25">
      <c r="A4" s="148" t="s">
        <v>303</v>
      </c>
      <c r="B4" s="148"/>
      <c r="C4" s="148"/>
      <c r="D4" s="148"/>
      <c r="E4" s="148"/>
      <c r="F4" s="148"/>
      <c r="G4" s="148"/>
      <c r="H4" s="33"/>
    </row>
    <row r="5" spans="1:8" ht="15.2" customHeight="1" x14ac:dyDescent="0.25">
      <c r="A5" s="148" t="s">
        <v>172</v>
      </c>
      <c r="B5" s="148"/>
      <c r="C5" s="148"/>
      <c r="D5" s="148"/>
      <c r="E5" s="148"/>
      <c r="F5" s="148"/>
      <c r="G5" s="148"/>
      <c r="H5" s="33"/>
    </row>
    <row r="6" spans="1:8" ht="15.2" customHeight="1" x14ac:dyDescent="0.25">
      <c r="A6" s="149" t="s">
        <v>15</v>
      </c>
      <c r="B6" s="149"/>
      <c r="C6" s="149"/>
      <c r="D6" s="149"/>
      <c r="E6" s="149"/>
      <c r="F6" s="149"/>
      <c r="G6" s="149"/>
      <c r="H6" s="33"/>
    </row>
    <row r="7" spans="1:8" ht="15.2" customHeight="1" x14ac:dyDescent="0.25">
      <c r="A7" s="145" t="s">
        <v>189</v>
      </c>
      <c r="B7" s="145" t="s">
        <v>380</v>
      </c>
      <c r="C7" s="145"/>
      <c r="D7" s="145"/>
      <c r="E7" s="145"/>
      <c r="F7" s="145"/>
      <c r="G7" s="145" t="s">
        <v>385</v>
      </c>
      <c r="H7" s="33"/>
    </row>
    <row r="8" spans="1:8" ht="30.2" customHeight="1" x14ac:dyDescent="0.25">
      <c r="A8" s="145"/>
      <c r="B8" s="45" t="s">
        <v>381</v>
      </c>
      <c r="C8" s="45" t="s">
        <v>382</v>
      </c>
      <c r="D8" s="45" t="s">
        <v>383</v>
      </c>
      <c r="E8" s="45" t="s">
        <v>227</v>
      </c>
      <c r="F8" s="45" t="s">
        <v>384</v>
      </c>
      <c r="G8" s="145"/>
      <c r="H8" s="33"/>
    </row>
    <row r="9" spans="1:8" ht="15.2" customHeight="1" x14ac:dyDescent="0.25">
      <c r="A9" s="55" t="s">
        <v>304</v>
      </c>
      <c r="B9" s="76">
        <v>57016046</v>
      </c>
      <c r="C9" s="76">
        <v>2856755.1</v>
      </c>
      <c r="D9" s="76">
        <v>59872801.100000001</v>
      </c>
      <c r="E9" s="76">
        <v>57542425.890000001</v>
      </c>
      <c r="F9" s="76">
        <v>56725095.799999997</v>
      </c>
      <c r="G9" s="76">
        <v>2330375.21</v>
      </c>
      <c r="H9" s="33"/>
    </row>
    <row r="10" spans="1:8" ht="15.2" customHeight="1" x14ac:dyDescent="0.25">
      <c r="A10" s="56" t="s">
        <v>305</v>
      </c>
      <c r="B10" s="26">
        <v>46238356</v>
      </c>
      <c r="C10" s="26">
        <v>0</v>
      </c>
      <c r="D10" s="26">
        <v>46238356</v>
      </c>
      <c r="E10" s="26">
        <v>45835044.490000002</v>
      </c>
      <c r="F10" s="26">
        <v>45707015.490000002</v>
      </c>
      <c r="G10" s="26">
        <v>403311.51</v>
      </c>
      <c r="H10" s="33"/>
    </row>
    <row r="11" spans="1:8" ht="15.2" customHeight="1" x14ac:dyDescent="0.25">
      <c r="A11" s="56" t="s">
        <v>306</v>
      </c>
      <c r="B11" s="26">
        <v>11075605</v>
      </c>
      <c r="C11" s="26">
        <v>-55784.95</v>
      </c>
      <c r="D11" s="26">
        <v>11019820.050000001</v>
      </c>
      <c r="E11" s="26">
        <v>10970014.550000001</v>
      </c>
      <c r="F11" s="26">
        <v>10970014.550000001</v>
      </c>
      <c r="G11" s="26">
        <v>49805.5</v>
      </c>
      <c r="H11" s="33"/>
    </row>
    <row r="12" spans="1:8" ht="15.2" customHeight="1" x14ac:dyDescent="0.25">
      <c r="A12" s="56" t="s">
        <v>307</v>
      </c>
      <c r="B12" s="26">
        <v>0</v>
      </c>
      <c r="C12" s="26">
        <v>0</v>
      </c>
      <c r="D12" s="26">
        <v>0</v>
      </c>
      <c r="E12" s="26">
        <v>0</v>
      </c>
      <c r="F12" s="26">
        <v>0</v>
      </c>
      <c r="G12" s="26">
        <v>0</v>
      </c>
      <c r="H12" s="33"/>
    </row>
    <row r="13" spans="1:8" ht="15.2" customHeight="1" x14ac:dyDescent="0.25">
      <c r="A13" s="56" t="s">
        <v>308</v>
      </c>
      <c r="B13" s="26">
        <v>30675780</v>
      </c>
      <c r="C13" s="26">
        <v>-655082.51</v>
      </c>
      <c r="D13" s="26">
        <v>30020697.489999998</v>
      </c>
      <c r="E13" s="26">
        <v>29825266.559999999</v>
      </c>
      <c r="F13" s="26">
        <v>29825266.559999999</v>
      </c>
      <c r="G13" s="26">
        <v>195430.93</v>
      </c>
      <c r="H13" s="33"/>
    </row>
    <row r="14" spans="1:8" ht="15.2" customHeight="1" x14ac:dyDescent="0.25">
      <c r="A14" s="56" t="s">
        <v>309</v>
      </c>
      <c r="B14" s="26">
        <v>3030622</v>
      </c>
      <c r="C14" s="26">
        <v>64231</v>
      </c>
      <c r="D14" s="26">
        <v>3094853</v>
      </c>
      <c r="E14" s="26">
        <v>2943777.92</v>
      </c>
      <c r="F14" s="26">
        <v>2815748.92</v>
      </c>
      <c r="G14" s="26">
        <v>151075.07999999999</v>
      </c>
      <c r="H14" s="33"/>
    </row>
    <row r="15" spans="1:8" ht="15.2" customHeight="1" x14ac:dyDescent="0.25">
      <c r="A15" s="56" t="s">
        <v>310</v>
      </c>
      <c r="B15" s="26">
        <v>1392119</v>
      </c>
      <c r="C15" s="26">
        <v>710866.46</v>
      </c>
      <c r="D15" s="26">
        <v>2102985.46</v>
      </c>
      <c r="E15" s="26">
        <v>2095985.46</v>
      </c>
      <c r="F15" s="26">
        <v>2095985.46</v>
      </c>
      <c r="G15" s="26">
        <v>7000</v>
      </c>
      <c r="H15" s="33"/>
    </row>
    <row r="16" spans="1:8" ht="15.2" customHeight="1" x14ac:dyDescent="0.25">
      <c r="A16" s="56" t="s">
        <v>311</v>
      </c>
      <c r="B16" s="26">
        <v>64230</v>
      </c>
      <c r="C16" s="26">
        <v>-64230</v>
      </c>
      <c r="D16" s="26">
        <v>0</v>
      </c>
      <c r="E16" s="26">
        <v>0</v>
      </c>
      <c r="F16" s="26">
        <v>0</v>
      </c>
      <c r="G16" s="26">
        <v>0</v>
      </c>
      <c r="H16" s="33"/>
    </row>
    <row r="17" spans="1:8" ht="15.2" customHeight="1" x14ac:dyDescent="0.25">
      <c r="A17" s="56" t="s">
        <v>312</v>
      </c>
      <c r="B17" s="26">
        <v>0</v>
      </c>
      <c r="C17" s="26">
        <v>0</v>
      </c>
      <c r="D17" s="26">
        <v>0</v>
      </c>
      <c r="E17" s="26">
        <v>0</v>
      </c>
      <c r="F17" s="26">
        <v>0</v>
      </c>
      <c r="G17" s="26">
        <v>0</v>
      </c>
      <c r="H17" s="33"/>
    </row>
    <row r="18" spans="1:8" ht="15.2" customHeight="1" x14ac:dyDescent="0.25">
      <c r="A18" s="56" t="s">
        <v>313</v>
      </c>
      <c r="B18" s="26">
        <v>2527487</v>
      </c>
      <c r="C18" s="26">
        <v>-338800.84</v>
      </c>
      <c r="D18" s="26">
        <v>2188686.16</v>
      </c>
      <c r="E18" s="26">
        <v>1647343.16</v>
      </c>
      <c r="F18" s="26">
        <v>1647343.16</v>
      </c>
      <c r="G18" s="26">
        <v>541343</v>
      </c>
      <c r="H18" s="33"/>
    </row>
    <row r="19" spans="1:8" ht="15.2" customHeight="1" x14ac:dyDescent="0.25">
      <c r="A19" s="56" t="s">
        <v>314</v>
      </c>
      <c r="B19" s="26">
        <v>800000</v>
      </c>
      <c r="C19" s="26">
        <v>-20558.939999999999</v>
      </c>
      <c r="D19" s="26">
        <v>779441.06</v>
      </c>
      <c r="E19" s="26">
        <v>605823.71</v>
      </c>
      <c r="F19" s="26">
        <v>605823.71</v>
      </c>
      <c r="G19" s="26">
        <v>173617.35</v>
      </c>
      <c r="H19" s="33"/>
    </row>
    <row r="20" spans="1:8" ht="15.2" customHeight="1" x14ac:dyDescent="0.25">
      <c r="A20" s="56" t="s">
        <v>315</v>
      </c>
      <c r="B20" s="26">
        <v>240000</v>
      </c>
      <c r="C20" s="26">
        <v>-30684.77</v>
      </c>
      <c r="D20" s="26">
        <v>209315.23</v>
      </c>
      <c r="E20" s="26">
        <v>54209.63</v>
      </c>
      <c r="F20" s="26">
        <v>54209.63</v>
      </c>
      <c r="G20" s="26">
        <v>155105.60000000001</v>
      </c>
      <c r="H20" s="33"/>
    </row>
    <row r="21" spans="1:8" ht="15.2" customHeight="1" x14ac:dyDescent="0.25">
      <c r="A21" s="56" t="s">
        <v>316</v>
      </c>
      <c r="B21" s="26">
        <v>0</v>
      </c>
      <c r="C21" s="26">
        <v>30439.15</v>
      </c>
      <c r="D21" s="26">
        <v>30439.15</v>
      </c>
      <c r="E21" s="26">
        <v>30439.15</v>
      </c>
      <c r="F21" s="26">
        <v>30439.15</v>
      </c>
      <c r="G21" s="26">
        <v>0</v>
      </c>
      <c r="H21" s="33"/>
    </row>
    <row r="22" spans="1:8" ht="15.2" customHeight="1" x14ac:dyDescent="0.25">
      <c r="A22" s="56" t="s">
        <v>317</v>
      </c>
      <c r="B22" s="26">
        <v>0</v>
      </c>
      <c r="C22" s="26">
        <v>20144.34</v>
      </c>
      <c r="D22" s="26">
        <v>20144.34</v>
      </c>
      <c r="E22" s="26">
        <v>20144.34</v>
      </c>
      <c r="F22" s="26">
        <v>20144.34</v>
      </c>
      <c r="G22" s="26">
        <v>0</v>
      </c>
      <c r="H22" s="33"/>
    </row>
    <row r="23" spans="1:8" ht="15.2" customHeight="1" x14ac:dyDescent="0.25">
      <c r="A23" s="56" t="s">
        <v>318</v>
      </c>
      <c r="B23" s="26">
        <v>20000</v>
      </c>
      <c r="C23" s="26">
        <v>-4776</v>
      </c>
      <c r="D23" s="26">
        <v>15224</v>
      </c>
      <c r="E23" s="26">
        <v>3180</v>
      </c>
      <c r="F23" s="26">
        <v>3180</v>
      </c>
      <c r="G23" s="26">
        <v>12044</v>
      </c>
      <c r="H23" s="33"/>
    </row>
    <row r="24" spans="1:8" ht="15.2" customHeight="1" x14ac:dyDescent="0.25">
      <c r="A24" s="56" t="s">
        <v>319</v>
      </c>
      <c r="B24" s="26">
        <v>710000</v>
      </c>
      <c r="C24" s="26">
        <v>0</v>
      </c>
      <c r="D24" s="26">
        <v>710000</v>
      </c>
      <c r="E24" s="26">
        <v>546852</v>
      </c>
      <c r="F24" s="26">
        <v>546852</v>
      </c>
      <c r="G24" s="26">
        <v>163148</v>
      </c>
      <c r="H24" s="33"/>
    </row>
    <row r="25" spans="1:8" ht="15.2" customHeight="1" x14ac:dyDescent="0.25">
      <c r="A25" s="56" t="s">
        <v>320</v>
      </c>
      <c r="B25" s="26">
        <v>0</v>
      </c>
      <c r="C25" s="26">
        <v>101303.84</v>
      </c>
      <c r="D25" s="26">
        <v>101303.84</v>
      </c>
      <c r="E25" s="26">
        <v>101303.84</v>
      </c>
      <c r="F25" s="26">
        <v>101303.84</v>
      </c>
      <c r="G25" s="26">
        <v>0</v>
      </c>
      <c r="H25" s="33"/>
    </row>
    <row r="26" spans="1:8" ht="15.2" customHeight="1" x14ac:dyDescent="0.25">
      <c r="A26" s="56" t="s">
        <v>321</v>
      </c>
      <c r="B26" s="26">
        <v>0</v>
      </c>
      <c r="C26" s="26">
        <v>0</v>
      </c>
      <c r="D26" s="26">
        <v>0</v>
      </c>
      <c r="E26" s="26">
        <v>0</v>
      </c>
      <c r="F26" s="26">
        <v>0</v>
      </c>
      <c r="G26" s="26">
        <v>0</v>
      </c>
      <c r="H26" s="33"/>
    </row>
    <row r="27" spans="1:8" ht="15.2" customHeight="1" x14ac:dyDescent="0.25">
      <c r="A27" s="56" t="s">
        <v>322</v>
      </c>
      <c r="B27" s="26">
        <v>757487</v>
      </c>
      <c r="C27" s="26">
        <v>-434668.46</v>
      </c>
      <c r="D27" s="26">
        <v>322818.53999999998</v>
      </c>
      <c r="E27" s="26">
        <v>285390.49</v>
      </c>
      <c r="F27" s="26">
        <v>285390.49</v>
      </c>
      <c r="G27" s="26">
        <v>37428.050000000003</v>
      </c>
      <c r="H27" s="33"/>
    </row>
    <row r="28" spans="1:8" ht="15.2" customHeight="1" x14ac:dyDescent="0.25">
      <c r="A28" s="56" t="s">
        <v>323</v>
      </c>
      <c r="B28" s="26">
        <v>8250203</v>
      </c>
      <c r="C28" s="26">
        <v>3121055.8</v>
      </c>
      <c r="D28" s="26">
        <v>11371258.800000001</v>
      </c>
      <c r="E28" s="26">
        <v>9985538.0999999996</v>
      </c>
      <c r="F28" s="26">
        <v>9296237.0099999998</v>
      </c>
      <c r="G28" s="26">
        <v>1385720.7</v>
      </c>
      <c r="H28" s="33"/>
    </row>
    <row r="29" spans="1:8" ht="15.2" customHeight="1" x14ac:dyDescent="0.25">
      <c r="A29" s="56" t="s">
        <v>324</v>
      </c>
      <c r="B29" s="26">
        <v>881998.33</v>
      </c>
      <c r="C29" s="26">
        <v>99034.23</v>
      </c>
      <c r="D29" s="26">
        <v>981032.56</v>
      </c>
      <c r="E29" s="26">
        <v>833260.98</v>
      </c>
      <c r="F29" s="26">
        <v>833260.98</v>
      </c>
      <c r="G29" s="26">
        <v>147771.57999999999</v>
      </c>
      <c r="H29" s="33"/>
    </row>
    <row r="30" spans="1:8" ht="15.2" customHeight="1" x14ac:dyDescent="0.25">
      <c r="A30" s="56" t="s">
        <v>325</v>
      </c>
      <c r="B30" s="26">
        <v>1270000</v>
      </c>
      <c r="C30" s="26">
        <v>1520984.63</v>
      </c>
      <c r="D30" s="26">
        <v>2790984.63</v>
      </c>
      <c r="E30" s="26">
        <v>2587823.56</v>
      </c>
      <c r="F30" s="26">
        <v>2535372.9900000002</v>
      </c>
      <c r="G30" s="26">
        <v>203161.07</v>
      </c>
      <c r="H30" s="33"/>
    </row>
    <row r="31" spans="1:8" ht="15.2" customHeight="1" x14ac:dyDescent="0.25">
      <c r="A31" s="56" t="s">
        <v>326</v>
      </c>
      <c r="B31" s="26">
        <v>1052601</v>
      </c>
      <c r="C31" s="26">
        <v>1013956.34</v>
      </c>
      <c r="D31" s="26">
        <v>2066557.34</v>
      </c>
      <c r="E31" s="26">
        <v>1600347.01</v>
      </c>
      <c r="F31" s="26">
        <v>1366085.01</v>
      </c>
      <c r="G31" s="26">
        <v>466210.33</v>
      </c>
      <c r="H31" s="33"/>
    </row>
    <row r="32" spans="1:8" ht="15.2" customHeight="1" x14ac:dyDescent="0.25">
      <c r="A32" s="56" t="s">
        <v>327</v>
      </c>
      <c r="B32" s="26">
        <v>124463</v>
      </c>
      <c r="C32" s="26">
        <v>288975.28000000003</v>
      </c>
      <c r="D32" s="26">
        <v>413438.28</v>
      </c>
      <c r="E32" s="26">
        <v>413427.23</v>
      </c>
      <c r="F32" s="26">
        <v>303401.23</v>
      </c>
      <c r="G32" s="26">
        <v>11.05</v>
      </c>
      <c r="H32" s="33"/>
    </row>
    <row r="33" spans="1:8" ht="15.2" customHeight="1" x14ac:dyDescent="0.25">
      <c r="A33" s="56" t="s">
        <v>328</v>
      </c>
      <c r="B33" s="26">
        <v>1965000</v>
      </c>
      <c r="C33" s="26">
        <v>174388.12</v>
      </c>
      <c r="D33" s="26">
        <v>2139388.12</v>
      </c>
      <c r="E33" s="26">
        <v>1999725.82</v>
      </c>
      <c r="F33" s="26">
        <v>1889073.61</v>
      </c>
      <c r="G33" s="26">
        <v>139662.29999999999</v>
      </c>
      <c r="H33" s="33"/>
    </row>
    <row r="34" spans="1:8" ht="15.2" customHeight="1" x14ac:dyDescent="0.25">
      <c r="A34" s="56" t="s">
        <v>329</v>
      </c>
      <c r="B34" s="26">
        <v>226835</v>
      </c>
      <c r="C34" s="26">
        <v>-60653.01</v>
      </c>
      <c r="D34" s="26">
        <v>166181.99</v>
      </c>
      <c r="E34" s="26">
        <v>104089.52</v>
      </c>
      <c r="F34" s="26">
        <v>104089.52</v>
      </c>
      <c r="G34" s="26">
        <v>62092.47</v>
      </c>
      <c r="H34" s="33"/>
    </row>
    <row r="35" spans="1:8" ht="15.2" customHeight="1" x14ac:dyDescent="0.25">
      <c r="A35" s="56" t="s">
        <v>330</v>
      </c>
      <c r="B35" s="26">
        <v>755000</v>
      </c>
      <c r="C35" s="26">
        <v>-21794.29</v>
      </c>
      <c r="D35" s="26">
        <v>733205.71</v>
      </c>
      <c r="E35" s="26">
        <v>432753.81</v>
      </c>
      <c r="F35" s="26">
        <v>432753.81</v>
      </c>
      <c r="G35" s="26">
        <v>300451.90000000002</v>
      </c>
      <c r="H35" s="33"/>
    </row>
    <row r="36" spans="1:8" ht="15.2" customHeight="1" x14ac:dyDescent="0.25">
      <c r="A36" s="56" t="s">
        <v>331</v>
      </c>
      <c r="B36" s="26">
        <v>380000</v>
      </c>
      <c r="C36" s="26">
        <v>75298.990000000005</v>
      </c>
      <c r="D36" s="26">
        <v>455298.99</v>
      </c>
      <c r="E36" s="26">
        <v>455298.99</v>
      </c>
      <c r="F36" s="26">
        <v>455298.98</v>
      </c>
      <c r="G36" s="26">
        <v>0</v>
      </c>
      <c r="H36" s="33"/>
    </row>
    <row r="37" spans="1:8" ht="15.2" customHeight="1" x14ac:dyDescent="0.25">
      <c r="A37" s="56" t="s">
        <v>332</v>
      </c>
      <c r="B37" s="26">
        <v>1594305.67</v>
      </c>
      <c r="C37" s="26">
        <v>30865.51</v>
      </c>
      <c r="D37" s="26">
        <v>1625171.18</v>
      </c>
      <c r="E37" s="26">
        <v>1558811.18</v>
      </c>
      <c r="F37" s="26">
        <v>1376900.88</v>
      </c>
      <c r="G37" s="26">
        <v>66360</v>
      </c>
      <c r="H37" s="33"/>
    </row>
    <row r="38" spans="1:8" ht="15.2" customHeight="1" x14ac:dyDescent="0.25">
      <c r="A38" s="56" t="s">
        <v>333</v>
      </c>
      <c r="B38" s="26">
        <v>0</v>
      </c>
      <c r="C38" s="26">
        <v>0</v>
      </c>
      <c r="D38" s="26">
        <v>0</v>
      </c>
      <c r="E38" s="26">
        <v>0</v>
      </c>
      <c r="F38" s="26">
        <v>0</v>
      </c>
      <c r="G38" s="26">
        <v>0</v>
      </c>
      <c r="H38" s="33"/>
    </row>
    <row r="39" spans="1:8" ht="15.2" customHeight="1" x14ac:dyDescent="0.25">
      <c r="A39" s="56" t="s">
        <v>334</v>
      </c>
      <c r="B39" s="26">
        <v>0</v>
      </c>
      <c r="C39" s="26">
        <v>0</v>
      </c>
      <c r="D39" s="26">
        <v>0</v>
      </c>
      <c r="E39" s="26">
        <v>0</v>
      </c>
      <c r="F39" s="26">
        <v>0</v>
      </c>
      <c r="G39" s="26">
        <v>0</v>
      </c>
      <c r="H39" s="33"/>
    </row>
    <row r="40" spans="1:8" ht="15.2" customHeight="1" x14ac:dyDescent="0.25">
      <c r="A40" s="56" t="s">
        <v>335</v>
      </c>
      <c r="B40" s="26">
        <v>0</v>
      </c>
      <c r="C40" s="26">
        <v>0</v>
      </c>
      <c r="D40" s="26">
        <v>0</v>
      </c>
      <c r="E40" s="26">
        <v>0</v>
      </c>
      <c r="F40" s="26">
        <v>0</v>
      </c>
      <c r="G40" s="26">
        <v>0</v>
      </c>
      <c r="H40" s="33"/>
    </row>
    <row r="41" spans="1:8" ht="15.2" customHeight="1" x14ac:dyDescent="0.25">
      <c r="A41" s="56" t="s">
        <v>336</v>
      </c>
      <c r="B41" s="26">
        <v>0</v>
      </c>
      <c r="C41" s="26">
        <v>0</v>
      </c>
      <c r="D41" s="26">
        <v>0</v>
      </c>
      <c r="E41" s="26">
        <v>0</v>
      </c>
      <c r="F41" s="26">
        <v>0</v>
      </c>
      <c r="G41" s="26">
        <v>0</v>
      </c>
      <c r="H41" s="33"/>
    </row>
    <row r="42" spans="1:8" ht="15.2" customHeight="1" x14ac:dyDescent="0.25">
      <c r="A42" s="56" t="s">
        <v>337</v>
      </c>
      <c r="B42" s="26">
        <v>0</v>
      </c>
      <c r="C42" s="26">
        <v>0</v>
      </c>
      <c r="D42" s="26">
        <v>0</v>
      </c>
      <c r="E42" s="26">
        <v>0</v>
      </c>
      <c r="F42" s="26">
        <v>0</v>
      </c>
      <c r="G42" s="26">
        <v>0</v>
      </c>
      <c r="H42" s="33"/>
    </row>
    <row r="43" spans="1:8" ht="15.2" customHeight="1" x14ac:dyDescent="0.25">
      <c r="A43" s="56" t="s">
        <v>338</v>
      </c>
      <c r="B43" s="26">
        <v>0</v>
      </c>
      <c r="C43" s="26">
        <v>0</v>
      </c>
      <c r="D43" s="26">
        <v>0</v>
      </c>
      <c r="E43" s="26">
        <v>0</v>
      </c>
      <c r="F43" s="26">
        <v>0</v>
      </c>
      <c r="G43" s="26">
        <v>0</v>
      </c>
      <c r="H43" s="33"/>
    </row>
    <row r="44" spans="1:8" ht="15.2" customHeight="1" x14ac:dyDescent="0.25">
      <c r="A44" s="56" t="s">
        <v>339</v>
      </c>
      <c r="B44" s="26">
        <v>0</v>
      </c>
      <c r="C44" s="26">
        <v>0</v>
      </c>
      <c r="D44" s="26">
        <v>0</v>
      </c>
      <c r="E44" s="26">
        <v>0</v>
      </c>
      <c r="F44" s="26">
        <v>0</v>
      </c>
      <c r="G44" s="26">
        <v>0</v>
      </c>
      <c r="H44" s="33"/>
    </row>
    <row r="45" spans="1:8" ht="15.2" customHeight="1" x14ac:dyDescent="0.25">
      <c r="A45" s="56" t="s">
        <v>340</v>
      </c>
      <c r="B45" s="26">
        <v>0</v>
      </c>
      <c r="C45" s="26">
        <v>0</v>
      </c>
      <c r="D45" s="26">
        <v>0</v>
      </c>
      <c r="E45" s="26">
        <v>0</v>
      </c>
      <c r="F45" s="26">
        <v>0</v>
      </c>
      <c r="G45" s="26">
        <v>0</v>
      </c>
      <c r="H45" s="33"/>
    </row>
    <row r="46" spans="1:8" ht="15.2" customHeight="1" x14ac:dyDescent="0.25">
      <c r="A46" s="56" t="s">
        <v>341</v>
      </c>
      <c r="B46" s="26">
        <v>0</v>
      </c>
      <c r="C46" s="26">
        <v>0</v>
      </c>
      <c r="D46" s="26">
        <v>0</v>
      </c>
      <c r="E46" s="26">
        <v>0</v>
      </c>
      <c r="F46" s="26">
        <v>0</v>
      </c>
      <c r="G46" s="26">
        <v>0</v>
      </c>
      <c r="H46" s="33"/>
    </row>
    <row r="47" spans="1:8" ht="15.2" customHeight="1" x14ac:dyDescent="0.25">
      <c r="A47" s="56" t="s">
        <v>342</v>
      </c>
      <c r="B47" s="26">
        <v>0</v>
      </c>
      <c r="C47" s="26">
        <v>0</v>
      </c>
      <c r="D47" s="26">
        <v>0</v>
      </c>
      <c r="E47" s="26">
        <v>0</v>
      </c>
      <c r="F47" s="26">
        <v>0</v>
      </c>
      <c r="G47" s="26">
        <v>0</v>
      </c>
      <c r="H47" s="33"/>
    </row>
    <row r="48" spans="1:8" ht="15.2" customHeight="1" x14ac:dyDescent="0.25">
      <c r="A48" s="56" t="s">
        <v>343</v>
      </c>
      <c r="B48" s="26">
        <v>0</v>
      </c>
      <c r="C48" s="26">
        <v>74500.14</v>
      </c>
      <c r="D48" s="26">
        <v>74500.14</v>
      </c>
      <c r="E48" s="26">
        <v>74500.14</v>
      </c>
      <c r="F48" s="26">
        <v>74500.14</v>
      </c>
      <c r="G48" s="26">
        <v>0</v>
      </c>
      <c r="H48" s="33"/>
    </row>
    <row r="49" spans="1:8" ht="15.2" customHeight="1" x14ac:dyDescent="0.25">
      <c r="A49" s="56" t="s">
        <v>344</v>
      </c>
      <c r="B49" s="26">
        <v>0</v>
      </c>
      <c r="C49" s="26">
        <v>64884.52</v>
      </c>
      <c r="D49" s="26">
        <v>64884.52</v>
      </c>
      <c r="E49" s="26">
        <v>64884.52</v>
      </c>
      <c r="F49" s="26">
        <v>64884.52</v>
      </c>
      <c r="G49" s="26">
        <v>0</v>
      </c>
      <c r="H49" s="33"/>
    </row>
    <row r="50" spans="1:8" ht="15.2" customHeight="1" x14ac:dyDescent="0.25">
      <c r="A50" s="56" t="s">
        <v>345</v>
      </c>
      <c r="B50" s="26">
        <v>0</v>
      </c>
      <c r="C50" s="26">
        <v>0</v>
      </c>
      <c r="D50" s="26">
        <v>0</v>
      </c>
      <c r="E50" s="26">
        <v>0</v>
      </c>
      <c r="F50" s="26">
        <v>0</v>
      </c>
      <c r="G50" s="26">
        <v>0</v>
      </c>
      <c r="H50" s="33"/>
    </row>
    <row r="51" spans="1:8" ht="15.2" customHeight="1" x14ac:dyDescent="0.25">
      <c r="A51" s="56" t="s">
        <v>346</v>
      </c>
      <c r="B51" s="26">
        <v>0</v>
      </c>
      <c r="C51" s="26">
        <v>0</v>
      </c>
      <c r="D51" s="26">
        <v>0</v>
      </c>
      <c r="E51" s="26">
        <v>0</v>
      </c>
      <c r="F51" s="26">
        <v>0</v>
      </c>
      <c r="G51" s="26">
        <v>0</v>
      </c>
      <c r="H51" s="33"/>
    </row>
    <row r="52" spans="1:8" ht="15.2" customHeight="1" x14ac:dyDescent="0.25">
      <c r="A52" s="56" t="s">
        <v>347</v>
      </c>
      <c r="B52" s="26">
        <v>0</v>
      </c>
      <c r="C52" s="26">
        <v>0</v>
      </c>
      <c r="D52" s="26">
        <v>0</v>
      </c>
      <c r="E52" s="26">
        <v>0</v>
      </c>
      <c r="F52" s="26">
        <v>0</v>
      </c>
      <c r="G52" s="26">
        <v>0</v>
      </c>
      <c r="H52" s="33"/>
    </row>
    <row r="53" spans="1:8" ht="15.2" customHeight="1" x14ac:dyDescent="0.25">
      <c r="A53" s="56" t="s">
        <v>348</v>
      </c>
      <c r="B53" s="26">
        <v>0</v>
      </c>
      <c r="C53" s="26">
        <v>0</v>
      </c>
      <c r="D53" s="26">
        <v>0</v>
      </c>
      <c r="E53" s="26">
        <v>0</v>
      </c>
      <c r="F53" s="26">
        <v>0</v>
      </c>
      <c r="G53" s="26">
        <v>0</v>
      </c>
      <c r="H53" s="33"/>
    </row>
    <row r="54" spans="1:8" ht="15.2" customHeight="1" x14ac:dyDescent="0.25">
      <c r="A54" s="56" t="s">
        <v>349</v>
      </c>
      <c r="B54" s="26">
        <v>0</v>
      </c>
      <c r="C54" s="26">
        <v>9615.6200000000008</v>
      </c>
      <c r="D54" s="26">
        <v>9615.6200000000008</v>
      </c>
      <c r="E54" s="26">
        <v>9615.6200000000008</v>
      </c>
      <c r="F54" s="26">
        <v>9615.6200000000008</v>
      </c>
      <c r="G54" s="26">
        <v>0</v>
      </c>
      <c r="H54" s="33"/>
    </row>
    <row r="55" spans="1:8" ht="15.2" customHeight="1" x14ac:dyDescent="0.25">
      <c r="A55" s="56" t="s">
        <v>350</v>
      </c>
      <c r="B55" s="26">
        <v>0</v>
      </c>
      <c r="C55" s="26">
        <v>0</v>
      </c>
      <c r="D55" s="26">
        <v>0</v>
      </c>
      <c r="E55" s="26">
        <v>0</v>
      </c>
      <c r="F55" s="26">
        <v>0</v>
      </c>
      <c r="G55" s="26">
        <v>0</v>
      </c>
      <c r="H55" s="33"/>
    </row>
    <row r="56" spans="1:8" ht="15.2" customHeight="1" x14ac:dyDescent="0.25">
      <c r="A56" s="56" t="s">
        <v>351</v>
      </c>
      <c r="B56" s="26">
        <v>0</v>
      </c>
      <c r="C56" s="26">
        <v>0</v>
      </c>
      <c r="D56" s="26">
        <v>0</v>
      </c>
      <c r="E56" s="26">
        <v>0</v>
      </c>
      <c r="F56" s="26">
        <v>0</v>
      </c>
      <c r="G56" s="26">
        <v>0</v>
      </c>
      <c r="H56" s="33"/>
    </row>
    <row r="57" spans="1:8" ht="15.2" customHeight="1" x14ac:dyDescent="0.25">
      <c r="A57" s="56" t="s">
        <v>352</v>
      </c>
      <c r="B57" s="26">
        <v>0</v>
      </c>
      <c r="C57" s="26">
        <v>0</v>
      </c>
      <c r="D57" s="26">
        <v>0</v>
      </c>
      <c r="E57" s="26">
        <v>0</v>
      </c>
      <c r="F57" s="26">
        <v>0</v>
      </c>
      <c r="G57" s="26">
        <v>0</v>
      </c>
      <c r="H57" s="33"/>
    </row>
    <row r="58" spans="1:8" ht="15.2" customHeight="1" x14ac:dyDescent="0.25">
      <c r="A58" s="56" t="s">
        <v>353</v>
      </c>
      <c r="B58" s="26">
        <v>0</v>
      </c>
      <c r="C58" s="26">
        <v>0</v>
      </c>
      <c r="D58" s="26">
        <v>0</v>
      </c>
      <c r="E58" s="26">
        <v>0</v>
      </c>
      <c r="F58" s="26">
        <v>0</v>
      </c>
      <c r="G58" s="26">
        <v>0</v>
      </c>
      <c r="H58" s="33"/>
    </row>
    <row r="59" spans="1:8" ht="15.2" customHeight="1" x14ac:dyDescent="0.25">
      <c r="A59" s="56" t="s">
        <v>354</v>
      </c>
      <c r="B59" s="26">
        <v>0</v>
      </c>
      <c r="C59" s="26">
        <v>0</v>
      </c>
      <c r="D59" s="26">
        <v>0</v>
      </c>
      <c r="E59" s="26">
        <v>0</v>
      </c>
      <c r="F59" s="26">
        <v>0</v>
      </c>
      <c r="G59" s="26">
        <v>0</v>
      </c>
      <c r="H59" s="33"/>
    </row>
    <row r="60" spans="1:8" ht="15.2" customHeight="1" x14ac:dyDescent="0.25">
      <c r="A60" s="56" t="s">
        <v>355</v>
      </c>
      <c r="B60" s="26">
        <v>0</v>
      </c>
      <c r="C60" s="26">
        <v>0</v>
      </c>
      <c r="D60" s="26">
        <v>0</v>
      </c>
      <c r="E60" s="26">
        <v>0</v>
      </c>
      <c r="F60" s="26">
        <v>0</v>
      </c>
      <c r="G60" s="26">
        <v>0</v>
      </c>
      <c r="H60" s="33"/>
    </row>
    <row r="61" spans="1:8" ht="15.2" customHeight="1" x14ac:dyDescent="0.25">
      <c r="A61" s="56" t="s">
        <v>356</v>
      </c>
      <c r="B61" s="26">
        <v>0</v>
      </c>
      <c r="C61" s="26">
        <v>0</v>
      </c>
      <c r="D61" s="26">
        <v>0</v>
      </c>
      <c r="E61" s="26">
        <v>0</v>
      </c>
      <c r="F61" s="26">
        <v>0</v>
      </c>
      <c r="G61" s="26">
        <v>0</v>
      </c>
      <c r="H61" s="33"/>
    </row>
    <row r="62" spans="1:8" ht="15.2" customHeight="1" x14ac:dyDescent="0.25">
      <c r="A62" s="56" t="s">
        <v>357</v>
      </c>
      <c r="B62" s="26">
        <v>0</v>
      </c>
      <c r="C62" s="26">
        <v>0</v>
      </c>
      <c r="D62" s="26">
        <v>0</v>
      </c>
      <c r="E62" s="26">
        <v>0</v>
      </c>
      <c r="F62" s="26">
        <v>0</v>
      </c>
      <c r="G62" s="26">
        <v>0</v>
      </c>
      <c r="H62" s="33"/>
    </row>
    <row r="63" spans="1:8" ht="15.2" customHeight="1" x14ac:dyDescent="0.25">
      <c r="A63" s="56" t="s">
        <v>358</v>
      </c>
      <c r="B63" s="26">
        <v>0</v>
      </c>
      <c r="C63" s="26">
        <v>0</v>
      </c>
      <c r="D63" s="26">
        <v>0</v>
      </c>
      <c r="E63" s="26">
        <v>0</v>
      </c>
      <c r="F63" s="26">
        <v>0</v>
      </c>
      <c r="G63" s="26">
        <v>0</v>
      </c>
      <c r="H63" s="33"/>
    </row>
    <row r="64" spans="1:8" ht="15.2" customHeight="1" x14ac:dyDescent="0.25">
      <c r="A64" s="56" t="s">
        <v>359</v>
      </c>
      <c r="B64" s="26">
        <v>0</v>
      </c>
      <c r="C64" s="26">
        <v>0</v>
      </c>
      <c r="D64" s="26">
        <v>0</v>
      </c>
      <c r="E64" s="26">
        <v>0</v>
      </c>
      <c r="F64" s="26">
        <v>0</v>
      </c>
      <c r="G64" s="26">
        <v>0</v>
      </c>
      <c r="H64" s="33"/>
    </row>
    <row r="65" spans="1:8" ht="15.2" customHeight="1" x14ac:dyDescent="0.25">
      <c r="A65" s="56" t="s">
        <v>360</v>
      </c>
      <c r="B65" s="26">
        <v>0</v>
      </c>
      <c r="C65" s="26">
        <v>0</v>
      </c>
      <c r="D65" s="26">
        <v>0</v>
      </c>
      <c r="E65" s="26">
        <v>0</v>
      </c>
      <c r="F65" s="26">
        <v>0</v>
      </c>
      <c r="G65" s="26">
        <v>0</v>
      </c>
      <c r="H65" s="33"/>
    </row>
    <row r="66" spans="1:8" ht="15.2" customHeight="1" x14ac:dyDescent="0.25">
      <c r="A66" s="56" t="s">
        <v>361</v>
      </c>
      <c r="B66" s="26">
        <v>0</v>
      </c>
      <c r="C66" s="26">
        <v>0</v>
      </c>
      <c r="D66" s="26">
        <v>0</v>
      </c>
      <c r="E66" s="26">
        <v>0</v>
      </c>
      <c r="F66" s="26">
        <v>0</v>
      </c>
      <c r="G66" s="26">
        <v>0</v>
      </c>
      <c r="H66" s="33"/>
    </row>
    <row r="67" spans="1:8" ht="15.2" customHeight="1" x14ac:dyDescent="0.25">
      <c r="A67" s="56" t="s">
        <v>362</v>
      </c>
      <c r="B67" s="26">
        <v>0</v>
      </c>
      <c r="C67" s="26">
        <v>0</v>
      </c>
      <c r="D67" s="26">
        <v>0</v>
      </c>
      <c r="E67" s="26">
        <v>0</v>
      </c>
      <c r="F67" s="26">
        <v>0</v>
      </c>
      <c r="G67" s="26">
        <v>0</v>
      </c>
      <c r="H67" s="33"/>
    </row>
    <row r="68" spans="1:8" ht="15.2" customHeight="1" x14ac:dyDescent="0.25">
      <c r="A68" s="56" t="s">
        <v>363</v>
      </c>
      <c r="B68" s="26">
        <v>0</v>
      </c>
      <c r="C68" s="26">
        <v>0</v>
      </c>
      <c r="D68" s="26">
        <v>0</v>
      </c>
      <c r="E68" s="26">
        <v>0</v>
      </c>
      <c r="F68" s="26">
        <v>0</v>
      </c>
      <c r="G68" s="26">
        <v>0</v>
      </c>
      <c r="H68" s="33"/>
    </row>
    <row r="69" spans="1:8" ht="15.2" customHeight="1" x14ac:dyDescent="0.25">
      <c r="A69" s="56" t="s">
        <v>364</v>
      </c>
      <c r="B69" s="26">
        <v>0</v>
      </c>
      <c r="C69" s="26">
        <v>0</v>
      </c>
      <c r="D69" s="26">
        <v>0</v>
      </c>
      <c r="E69" s="26">
        <v>0</v>
      </c>
      <c r="F69" s="26">
        <v>0</v>
      </c>
      <c r="G69" s="26">
        <v>0</v>
      </c>
      <c r="H69" s="33"/>
    </row>
    <row r="70" spans="1:8" ht="15.2" customHeight="1" x14ac:dyDescent="0.25">
      <c r="A70" s="56" t="s">
        <v>365</v>
      </c>
      <c r="B70" s="26">
        <v>0</v>
      </c>
      <c r="C70" s="26">
        <v>0</v>
      </c>
      <c r="D70" s="26">
        <v>0</v>
      </c>
      <c r="E70" s="26">
        <v>0</v>
      </c>
      <c r="F70" s="26">
        <v>0</v>
      </c>
      <c r="G70" s="26">
        <v>0</v>
      </c>
      <c r="H70" s="33"/>
    </row>
    <row r="71" spans="1:8" ht="15.2" customHeight="1" x14ac:dyDescent="0.25">
      <c r="A71" s="56" t="s">
        <v>366</v>
      </c>
      <c r="B71" s="26">
        <v>0</v>
      </c>
      <c r="C71" s="26">
        <v>0</v>
      </c>
      <c r="D71" s="26">
        <v>0</v>
      </c>
      <c r="E71" s="26">
        <v>0</v>
      </c>
      <c r="F71" s="26">
        <v>0</v>
      </c>
      <c r="G71" s="26">
        <v>0</v>
      </c>
      <c r="H71" s="33"/>
    </row>
    <row r="72" spans="1:8" ht="15.2" customHeight="1" x14ac:dyDescent="0.25">
      <c r="A72" s="56" t="s">
        <v>367</v>
      </c>
      <c r="B72" s="26">
        <v>0</v>
      </c>
      <c r="C72" s="26">
        <v>0</v>
      </c>
      <c r="D72" s="26">
        <v>0</v>
      </c>
      <c r="E72" s="26">
        <v>0</v>
      </c>
      <c r="F72" s="26">
        <v>0</v>
      </c>
      <c r="G72" s="26">
        <v>0</v>
      </c>
      <c r="H72" s="33"/>
    </row>
    <row r="73" spans="1:8" ht="15.2" customHeight="1" x14ac:dyDescent="0.25">
      <c r="A73" s="56" t="s">
        <v>368</v>
      </c>
      <c r="B73" s="26">
        <v>0</v>
      </c>
      <c r="C73" s="26">
        <v>0</v>
      </c>
      <c r="D73" s="26">
        <v>0</v>
      </c>
      <c r="E73" s="26">
        <v>0</v>
      </c>
      <c r="F73" s="26">
        <v>0</v>
      </c>
      <c r="G73" s="26">
        <v>0</v>
      </c>
      <c r="H73" s="33"/>
    </row>
    <row r="74" spans="1:8" ht="15.2" customHeight="1" x14ac:dyDescent="0.25">
      <c r="A74" s="56" t="s">
        <v>369</v>
      </c>
      <c r="B74" s="26">
        <v>0</v>
      </c>
      <c r="C74" s="26">
        <v>0</v>
      </c>
      <c r="D74" s="26">
        <v>0</v>
      </c>
      <c r="E74" s="26">
        <v>0</v>
      </c>
      <c r="F74" s="26">
        <v>0</v>
      </c>
      <c r="G74" s="26">
        <v>0</v>
      </c>
      <c r="H74" s="33"/>
    </row>
    <row r="75" spans="1:8" ht="15.2" customHeight="1" x14ac:dyDescent="0.25">
      <c r="A75" s="56" t="s">
        <v>370</v>
      </c>
      <c r="B75" s="26">
        <v>0</v>
      </c>
      <c r="C75" s="26">
        <v>0</v>
      </c>
      <c r="D75" s="26">
        <v>0</v>
      </c>
      <c r="E75" s="26">
        <v>0</v>
      </c>
      <c r="F75" s="26">
        <v>0</v>
      </c>
      <c r="G75" s="26">
        <v>0</v>
      </c>
      <c r="H75" s="33"/>
    </row>
    <row r="76" spans="1:8" ht="15.2" customHeight="1" x14ac:dyDescent="0.25">
      <c r="A76" s="56" t="s">
        <v>371</v>
      </c>
      <c r="B76" s="26">
        <v>0</v>
      </c>
      <c r="C76" s="26">
        <v>0</v>
      </c>
      <c r="D76" s="26">
        <v>0</v>
      </c>
      <c r="E76" s="26">
        <v>0</v>
      </c>
      <c r="F76" s="26">
        <v>0</v>
      </c>
      <c r="G76" s="26">
        <v>0</v>
      </c>
      <c r="H76" s="33"/>
    </row>
    <row r="77" spans="1:8" ht="15.2" customHeight="1" x14ac:dyDescent="0.25">
      <c r="A77" s="56" t="s">
        <v>372</v>
      </c>
      <c r="B77" s="26">
        <v>0</v>
      </c>
      <c r="C77" s="26">
        <v>0</v>
      </c>
      <c r="D77" s="26">
        <v>0</v>
      </c>
      <c r="E77" s="26">
        <v>0</v>
      </c>
      <c r="F77" s="26">
        <v>0</v>
      </c>
      <c r="G77" s="26">
        <v>0</v>
      </c>
      <c r="H77" s="33"/>
    </row>
    <row r="78" spans="1:8" ht="15.2" customHeight="1" x14ac:dyDescent="0.25">
      <c r="A78" s="56" t="s">
        <v>373</v>
      </c>
      <c r="B78" s="26">
        <v>0</v>
      </c>
      <c r="C78" s="26">
        <v>0</v>
      </c>
      <c r="D78" s="26">
        <v>0</v>
      </c>
      <c r="E78" s="26">
        <v>0</v>
      </c>
      <c r="F78" s="26">
        <v>0</v>
      </c>
      <c r="G78" s="26">
        <v>0</v>
      </c>
      <c r="H78" s="33"/>
    </row>
    <row r="79" spans="1:8" ht="15.2" customHeight="1" x14ac:dyDescent="0.25">
      <c r="A79" s="56" t="s">
        <v>374</v>
      </c>
      <c r="B79" s="26">
        <v>0</v>
      </c>
      <c r="C79" s="26">
        <v>0</v>
      </c>
      <c r="D79" s="26">
        <v>0</v>
      </c>
      <c r="E79" s="26">
        <v>0</v>
      </c>
      <c r="F79" s="26">
        <v>0</v>
      </c>
      <c r="G79" s="26">
        <v>0</v>
      </c>
      <c r="H79" s="33"/>
    </row>
    <row r="80" spans="1:8" ht="15.2" customHeight="1" x14ac:dyDescent="0.25">
      <c r="A80" s="56" t="s">
        <v>375</v>
      </c>
      <c r="B80" s="26">
        <v>0</v>
      </c>
      <c r="C80" s="26">
        <v>0</v>
      </c>
      <c r="D80" s="26">
        <v>0</v>
      </c>
      <c r="E80" s="26">
        <v>0</v>
      </c>
      <c r="F80" s="26">
        <v>0</v>
      </c>
      <c r="G80" s="26">
        <v>0</v>
      </c>
      <c r="H80" s="33"/>
    </row>
    <row r="81" spans="1:8" ht="15.2" customHeight="1" x14ac:dyDescent="0.25">
      <c r="A81" s="56" t="s">
        <v>376</v>
      </c>
      <c r="B81" s="26">
        <v>0</v>
      </c>
      <c r="C81" s="26">
        <v>0</v>
      </c>
      <c r="D81" s="26">
        <v>0</v>
      </c>
      <c r="E81" s="26">
        <v>0</v>
      </c>
      <c r="F81" s="26">
        <v>0</v>
      </c>
      <c r="G81" s="26">
        <v>0</v>
      </c>
      <c r="H81" s="33"/>
    </row>
    <row r="82" spans="1:8" ht="15.2" customHeight="1" x14ac:dyDescent="0.25">
      <c r="A82" s="56" t="s">
        <v>377</v>
      </c>
      <c r="B82" s="26">
        <v>0</v>
      </c>
      <c r="C82" s="26">
        <v>0</v>
      </c>
      <c r="D82" s="26">
        <v>0</v>
      </c>
      <c r="E82" s="26">
        <v>0</v>
      </c>
      <c r="F82" s="26">
        <v>0</v>
      </c>
      <c r="G82" s="26">
        <v>0</v>
      </c>
      <c r="H82" s="33"/>
    </row>
    <row r="83" spans="1:8" ht="15.2" customHeight="1" x14ac:dyDescent="0.25">
      <c r="A83" s="56"/>
      <c r="B83" s="61"/>
      <c r="C83" s="61"/>
      <c r="D83" s="61"/>
      <c r="E83" s="61"/>
      <c r="F83" s="61"/>
      <c r="G83" s="61"/>
      <c r="H83" s="33"/>
    </row>
    <row r="84" spans="1:8" ht="15.2" customHeight="1" x14ac:dyDescent="0.25">
      <c r="A84" s="57" t="s">
        <v>378</v>
      </c>
      <c r="B84" s="34">
        <v>0</v>
      </c>
      <c r="C84" s="34">
        <v>0</v>
      </c>
      <c r="D84" s="34">
        <v>0</v>
      </c>
      <c r="E84" s="34">
        <v>0</v>
      </c>
      <c r="F84" s="34">
        <v>0</v>
      </c>
      <c r="G84" s="34">
        <v>0</v>
      </c>
      <c r="H84" s="33"/>
    </row>
    <row r="85" spans="1:8" ht="15.2" customHeight="1" x14ac:dyDescent="0.25">
      <c r="A85" s="56" t="s">
        <v>305</v>
      </c>
      <c r="B85" s="26">
        <v>0</v>
      </c>
      <c r="C85" s="26">
        <v>0</v>
      </c>
      <c r="D85" s="26">
        <v>0</v>
      </c>
      <c r="E85" s="26">
        <v>0</v>
      </c>
      <c r="F85" s="26">
        <v>0</v>
      </c>
      <c r="G85" s="26">
        <v>0</v>
      </c>
      <c r="H85" s="33"/>
    </row>
    <row r="86" spans="1:8" ht="15.2" customHeight="1" x14ac:dyDescent="0.25">
      <c r="A86" s="56" t="s">
        <v>306</v>
      </c>
      <c r="B86" s="26">
        <v>0</v>
      </c>
      <c r="C86" s="26">
        <v>0</v>
      </c>
      <c r="D86" s="26">
        <v>0</v>
      </c>
      <c r="E86" s="26">
        <v>0</v>
      </c>
      <c r="F86" s="26">
        <v>0</v>
      </c>
      <c r="G86" s="26">
        <v>0</v>
      </c>
      <c r="H86" s="33"/>
    </row>
    <row r="87" spans="1:8" ht="15.2" customHeight="1" x14ac:dyDescent="0.25">
      <c r="A87" s="56" t="s">
        <v>307</v>
      </c>
      <c r="B87" s="26">
        <v>0</v>
      </c>
      <c r="C87" s="26">
        <v>0</v>
      </c>
      <c r="D87" s="26">
        <v>0</v>
      </c>
      <c r="E87" s="26">
        <v>0</v>
      </c>
      <c r="F87" s="26">
        <v>0</v>
      </c>
      <c r="G87" s="26">
        <v>0</v>
      </c>
      <c r="H87" s="33"/>
    </row>
    <row r="88" spans="1:8" ht="15.2" customHeight="1" x14ac:dyDescent="0.25">
      <c r="A88" s="56" t="s">
        <v>308</v>
      </c>
      <c r="B88" s="26">
        <v>0</v>
      </c>
      <c r="C88" s="26">
        <v>0</v>
      </c>
      <c r="D88" s="26">
        <v>0</v>
      </c>
      <c r="E88" s="26">
        <v>0</v>
      </c>
      <c r="F88" s="26">
        <v>0</v>
      </c>
      <c r="G88" s="26">
        <v>0</v>
      </c>
      <c r="H88" s="33"/>
    </row>
    <row r="89" spans="1:8" ht="15.2" customHeight="1" x14ac:dyDescent="0.25">
      <c r="A89" s="56" t="s">
        <v>309</v>
      </c>
      <c r="B89" s="26">
        <v>0</v>
      </c>
      <c r="C89" s="26">
        <v>0</v>
      </c>
      <c r="D89" s="26">
        <v>0</v>
      </c>
      <c r="E89" s="26">
        <v>0</v>
      </c>
      <c r="F89" s="26">
        <v>0</v>
      </c>
      <c r="G89" s="26">
        <v>0</v>
      </c>
      <c r="H89" s="33"/>
    </row>
    <row r="90" spans="1:8" ht="15.2" customHeight="1" x14ac:dyDescent="0.25">
      <c r="A90" s="56" t="s">
        <v>310</v>
      </c>
      <c r="B90" s="26">
        <v>0</v>
      </c>
      <c r="C90" s="26">
        <v>0</v>
      </c>
      <c r="D90" s="26">
        <v>0</v>
      </c>
      <c r="E90" s="26">
        <v>0</v>
      </c>
      <c r="F90" s="26">
        <v>0</v>
      </c>
      <c r="G90" s="26">
        <v>0</v>
      </c>
      <c r="H90" s="33"/>
    </row>
    <row r="91" spans="1:8" ht="15.2" customHeight="1" x14ac:dyDescent="0.25">
      <c r="A91" s="56" t="s">
        <v>311</v>
      </c>
      <c r="B91" s="26">
        <v>0</v>
      </c>
      <c r="C91" s="26">
        <v>0</v>
      </c>
      <c r="D91" s="26">
        <v>0</v>
      </c>
      <c r="E91" s="26">
        <v>0</v>
      </c>
      <c r="F91" s="26">
        <v>0</v>
      </c>
      <c r="G91" s="26">
        <v>0</v>
      </c>
      <c r="H91" s="33"/>
    </row>
    <row r="92" spans="1:8" ht="15.2" customHeight="1" x14ac:dyDescent="0.25">
      <c r="A92" s="56" t="s">
        <v>312</v>
      </c>
      <c r="B92" s="26">
        <v>0</v>
      </c>
      <c r="C92" s="26">
        <v>0</v>
      </c>
      <c r="D92" s="26">
        <v>0</v>
      </c>
      <c r="E92" s="26">
        <v>0</v>
      </c>
      <c r="F92" s="26">
        <v>0</v>
      </c>
      <c r="G92" s="26">
        <v>0</v>
      </c>
      <c r="H92" s="33"/>
    </row>
    <row r="93" spans="1:8" ht="15.2" customHeight="1" x14ac:dyDescent="0.25">
      <c r="A93" s="56" t="s">
        <v>313</v>
      </c>
      <c r="B93" s="26">
        <v>0</v>
      </c>
      <c r="C93" s="26">
        <v>0</v>
      </c>
      <c r="D93" s="26">
        <v>0</v>
      </c>
      <c r="E93" s="26">
        <v>0</v>
      </c>
      <c r="F93" s="26">
        <v>0</v>
      </c>
      <c r="G93" s="26">
        <v>0</v>
      </c>
      <c r="H93" s="33"/>
    </row>
    <row r="94" spans="1:8" ht="15.2" customHeight="1" x14ac:dyDescent="0.25">
      <c r="A94" s="56" t="s">
        <v>314</v>
      </c>
      <c r="B94" s="26">
        <v>0</v>
      </c>
      <c r="C94" s="26">
        <v>0</v>
      </c>
      <c r="D94" s="26">
        <v>0</v>
      </c>
      <c r="E94" s="26">
        <v>0</v>
      </c>
      <c r="F94" s="26">
        <v>0</v>
      </c>
      <c r="G94" s="26">
        <v>0</v>
      </c>
      <c r="H94" s="33"/>
    </row>
    <row r="95" spans="1:8" ht="15.2" customHeight="1" x14ac:dyDescent="0.25">
      <c r="A95" s="56" t="s">
        <v>315</v>
      </c>
      <c r="B95" s="26">
        <v>0</v>
      </c>
      <c r="C95" s="26">
        <v>0</v>
      </c>
      <c r="D95" s="26">
        <v>0</v>
      </c>
      <c r="E95" s="26">
        <v>0</v>
      </c>
      <c r="F95" s="26">
        <v>0</v>
      </c>
      <c r="G95" s="26">
        <v>0</v>
      </c>
      <c r="H95" s="33"/>
    </row>
    <row r="96" spans="1:8" ht="15.2" customHeight="1" x14ac:dyDescent="0.25">
      <c r="A96" s="56" t="s">
        <v>316</v>
      </c>
      <c r="B96" s="26">
        <v>0</v>
      </c>
      <c r="C96" s="26">
        <v>0</v>
      </c>
      <c r="D96" s="26">
        <v>0</v>
      </c>
      <c r="E96" s="26">
        <v>0</v>
      </c>
      <c r="F96" s="26">
        <v>0</v>
      </c>
      <c r="G96" s="26">
        <v>0</v>
      </c>
      <c r="H96" s="33"/>
    </row>
    <row r="97" spans="1:8" ht="15.2" customHeight="1" x14ac:dyDescent="0.25">
      <c r="A97" s="56" t="s">
        <v>317</v>
      </c>
      <c r="B97" s="26">
        <v>0</v>
      </c>
      <c r="C97" s="26">
        <v>0</v>
      </c>
      <c r="D97" s="26">
        <v>0</v>
      </c>
      <c r="E97" s="26">
        <v>0</v>
      </c>
      <c r="F97" s="26">
        <v>0</v>
      </c>
      <c r="G97" s="26">
        <v>0</v>
      </c>
      <c r="H97" s="33"/>
    </row>
    <row r="98" spans="1:8" ht="15.2" customHeight="1" x14ac:dyDescent="0.25">
      <c r="A98" s="87" t="s">
        <v>318</v>
      </c>
      <c r="B98" s="26">
        <v>0</v>
      </c>
      <c r="C98" s="26">
        <v>0</v>
      </c>
      <c r="D98" s="26">
        <v>0</v>
      </c>
      <c r="E98" s="26">
        <v>0</v>
      </c>
      <c r="F98" s="26">
        <v>0</v>
      </c>
      <c r="G98" s="26">
        <v>0</v>
      </c>
      <c r="H98" s="33"/>
    </row>
    <row r="99" spans="1:8" ht="15.2" customHeight="1" x14ac:dyDescent="0.25">
      <c r="A99" s="56" t="s">
        <v>319</v>
      </c>
      <c r="B99" s="26">
        <v>0</v>
      </c>
      <c r="C99" s="26">
        <v>0</v>
      </c>
      <c r="D99" s="26">
        <v>0</v>
      </c>
      <c r="E99" s="26">
        <v>0</v>
      </c>
      <c r="F99" s="26">
        <v>0</v>
      </c>
      <c r="G99" s="26">
        <v>0</v>
      </c>
      <c r="H99" s="33"/>
    </row>
    <row r="100" spans="1:8" ht="15.2" customHeight="1" x14ac:dyDescent="0.25">
      <c r="A100" s="56" t="s">
        <v>320</v>
      </c>
      <c r="B100" s="26">
        <v>0</v>
      </c>
      <c r="C100" s="26">
        <v>0</v>
      </c>
      <c r="D100" s="26">
        <v>0</v>
      </c>
      <c r="E100" s="26">
        <v>0</v>
      </c>
      <c r="F100" s="26">
        <v>0</v>
      </c>
      <c r="G100" s="26">
        <v>0</v>
      </c>
      <c r="H100" s="33"/>
    </row>
    <row r="101" spans="1:8" ht="15.2" customHeight="1" x14ac:dyDescent="0.25">
      <c r="A101" s="56" t="s">
        <v>321</v>
      </c>
      <c r="B101" s="26">
        <v>0</v>
      </c>
      <c r="C101" s="26">
        <v>0</v>
      </c>
      <c r="D101" s="26">
        <v>0</v>
      </c>
      <c r="E101" s="26">
        <v>0</v>
      </c>
      <c r="F101" s="26">
        <v>0</v>
      </c>
      <c r="G101" s="26">
        <v>0</v>
      </c>
      <c r="H101" s="33"/>
    </row>
    <row r="102" spans="1:8" ht="15.2" customHeight="1" x14ac:dyDescent="0.25">
      <c r="A102" s="56" t="s">
        <v>322</v>
      </c>
      <c r="B102" s="26">
        <v>0</v>
      </c>
      <c r="C102" s="26">
        <v>0</v>
      </c>
      <c r="D102" s="26">
        <v>0</v>
      </c>
      <c r="E102" s="26">
        <v>0</v>
      </c>
      <c r="F102" s="26">
        <v>0</v>
      </c>
      <c r="G102" s="26">
        <v>0</v>
      </c>
      <c r="H102" s="33"/>
    </row>
    <row r="103" spans="1:8" ht="15.2" customHeight="1" x14ac:dyDescent="0.25">
      <c r="A103" s="56" t="s">
        <v>323</v>
      </c>
      <c r="B103" s="26">
        <v>0</v>
      </c>
      <c r="C103" s="26">
        <v>0</v>
      </c>
      <c r="D103" s="26">
        <v>0</v>
      </c>
      <c r="E103" s="26">
        <v>0</v>
      </c>
      <c r="F103" s="26">
        <v>0</v>
      </c>
      <c r="G103" s="26">
        <v>0</v>
      </c>
      <c r="H103" s="33"/>
    </row>
    <row r="104" spans="1:8" ht="15.2" customHeight="1" x14ac:dyDescent="0.25">
      <c r="A104" s="56" t="s">
        <v>324</v>
      </c>
      <c r="B104" s="26">
        <v>0</v>
      </c>
      <c r="C104" s="26">
        <v>0</v>
      </c>
      <c r="D104" s="26">
        <v>0</v>
      </c>
      <c r="E104" s="26">
        <v>0</v>
      </c>
      <c r="F104" s="26">
        <v>0</v>
      </c>
      <c r="G104" s="26">
        <v>0</v>
      </c>
      <c r="H104" s="33"/>
    </row>
    <row r="105" spans="1:8" ht="15.2" customHeight="1" x14ac:dyDescent="0.25">
      <c r="A105" s="56" t="s">
        <v>325</v>
      </c>
      <c r="B105" s="26">
        <v>0</v>
      </c>
      <c r="C105" s="26">
        <v>0</v>
      </c>
      <c r="D105" s="26">
        <v>0</v>
      </c>
      <c r="E105" s="26">
        <v>0</v>
      </c>
      <c r="F105" s="26">
        <v>0</v>
      </c>
      <c r="G105" s="26">
        <v>0</v>
      </c>
      <c r="H105" s="33"/>
    </row>
    <row r="106" spans="1:8" ht="15.2" customHeight="1" x14ac:dyDescent="0.25">
      <c r="A106" s="56" t="s">
        <v>326</v>
      </c>
      <c r="B106" s="26">
        <v>0</v>
      </c>
      <c r="C106" s="26">
        <v>0</v>
      </c>
      <c r="D106" s="26">
        <v>0</v>
      </c>
      <c r="E106" s="26">
        <v>0</v>
      </c>
      <c r="F106" s="26">
        <v>0</v>
      </c>
      <c r="G106" s="26">
        <v>0</v>
      </c>
      <c r="H106" s="33"/>
    </row>
    <row r="107" spans="1:8" ht="15.2" customHeight="1" x14ac:dyDescent="0.25">
      <c r="A107" s="56" t="s">
        <v>327</v>
      </c>
      <c r="B107" s="26">
        <v>0</v>
      </c>
      <c r="C107" s="26">
        <v>0</v>
      </c>
      <c r="D107" s="26">
        <v>0</v>
      </c>
      <c r="E107" s="26">
        <v>0</v>
      </c>
      <c r="F107" s="26">
        <v>0</v>
      </c>
      <c r="G107" s="26">
        <v>0</v>
      </c>
      <c r="H107" s="33"/>
    </row>
    <row r="108" spans="1:8" ht="15.2" customHeight="1" x14ac:dyDescent="0.25">
      <c r="A108" s="56" t="s">
        <v>328</v>
      </c>
      <c r="B108" s="26">
        <v>0</v>
      </c>
      <c r="C108" s="26">
        <v>0</v>
      </c>
      <c r="D108" s="26">
        <v>0</v>
      </c>
      <c r="E108" s="26">
        <v>0</v>
      </c>
      <c r="F108" s="26">
        <v>0</v>
      </c>
      <c r="G108" s="26">
        <v>0</v>
      </c>
      <c r="H108" s="33"/>
    </row>
    <row r="109" spans="1:8" ht="15.2" customHeight="1" x14ac:dyDescent="0.25">
      <c r="A109" s="56" t="s">
        <v>329</v>
      </c>
      <c r="B109" s="26">
        <v>0</v>
      </c>
      <c r="C109" s="26">
        <v>0</v>
      </c>
      <c r="D109" s="26">
        <v>0</v>
      </c>
      <c r="E109" s="26">
        <v>0</v>
      </c>
      <c r="F109" s="26">
        <v>0</v>
      </c>
      <c r="G109" s="26">
        <v>0</v>
      </c>
      <c r="H109" s="33"/>
    </row>
    <row r="110" spans="1:8" ht="15.2" customHeight="1" x14ac:dyDescent="0.25">
      <c r="A110" s="56" t="s">
        <v>330</v>
      </c>
      <c r="B110" s="26">
        <v>0</v>
      </c>
      <c r="C110" s="26">
        <v>0</v>
      </c>
      <c r="D110" s="26">
        <v>0</v>
      </c>
      <c r="E110" s="26">
        <v>0</v>
      </c>
      <c r="F110" s="26">
        <v>0</v>
      </c>
      <c r="G110" s="26">
        <v>0</v>
      </c>
      <c r="H110" s="33"/>
    </row>
    <row r="111" spans="1:8" ht="15.2" customHeight="1" x14ac:dyDescent="0.25">
      <c r="A111" s="56" t="s">
        <v>331</v>
      </c>
      <c r="B111" s="26">
        <v>0</v>
      </c>
      <c r="C111" s="26">
        <v>0</v>
      </c>
      <c r="D111" s="26">
        <v>0</v>
      </c>
      <c r="E111" s="26">
        <v>0</v>
      </c>
      <c r="F111" s="26">
        <v>0</v>
      </c>
      <c r="G111" s="26">
        <v>0</v>
      </c>
      <c r="H111" s="33"/>
    </row>
    <row r="112" spans="1:8" ht="15.2" customHeight="1" x14ac:dyDescent="0.25">
      <c r="A112" s="56" t="s">
        <v>332</v>
      </c>
      <c r="B112" s="26">
        <v>0</v>
      </c>
      <c r="C112" s="26">
        <v>0</v>
      </c>
      <c r="D112" s="26">
        <v>0</v>
      </c>
      <c r="E112" s="26">
        <v>0</v>
      </c>
      <c r="F112" s="26">
        <v>0</v>
      </c>
      <c r="G112" s="26">
        <v>0</v>
      </c>
      <c r="H112" s="33"/>
    </row>
    <row r="113" spans="1:8" ht="15.2" customHeight="1" x14ac:dyDescent="0.25">
      <c r="A113" s="56" t="s">
        <v>333</v>
      </c>
      <c r="B113" s="26">
        <v>0</v>
      </c>
      <c r="C113" s="26">
        <v>0</v>
      </c>
      <c r="D113" s="26">
        <v>0</v>
      </c>
      <c r="E113" s="26">
        <v>0</v>
      </c>
      <c r="F113" s="26">
        <v>0</v>
      </c>
      <c r="G113" s="26">
        <v>0</v>
      </c>
      <c r="H113" s="33"/>
    </row>
    <row r="114" spans="1:8" ht="15.2" customHeight="1" x14ac:dyDescent="0.25">
      <c r="A114" s="56" t="s">
        <v>334</v>
      </c>
      <c r="B114" s="26">
        <v>0</v>
      </c>
      <c r="C114" s="26">
        <v>0</v>
      </c>
      <c r="D114" s="26">
        <v>0</v>
      </c>
      <c r="E114" s="26">
        <v>0</v>
      </c>
      <c r="F114" s="26">
        <v>0</v>
      </c>
      <c r="G114" s="26">
        <v>0</v>
      </c>
      <c r="H114" s="33"/>
    </row>
    <row r="115" spans="1:8" ht="15.2" customHeight="1" x14ac:dyDescent="0.25">
      <c r="A115" s="56" t="s">
        <v>335</v>
      </c>
      <c r="B115" s="26">
        <v>0</v>
      </c>
      <c r="C115" s="26">
        <v>0</v>
      </c>
      <c r="D115" s="26">
        <v>0</v>
      </c>
      <c r="E115" s="26">
        <v>0</v>
      </c>
      <c r="F115" s="26">
        <v>0</v>
      </c>
      <c r="G115" s="26">
        <v>0</v>
      </c>
      <c r="H115" s="33"/>
    </row>
    <row r="116" spans="1:8" ht="15.2" customHeight="1" x14ac:dyDescent="0.25">
      <c r="A116" s="56" t="s">
        <v>336</v>
      </c>
      <c r="B116" s="26">
        <v>0</v>
      </c>
      <c r="C116" s="26">
        <v>0</v>
      </c>
      <c r="D116" s="26">
        <v>0</v>
      </c>
      <c r="E116" s="26">
        <v>0</v>
      </c>
      <c r="F116" s="26">
        <v>0</v>
      </c>
      <c r="G116" s="26">
        <v>0</v>
      </c>
      <c r="H116" s="33"/>
    </row>
    <row r="117" spans="1:8" ht="15.2" customHeight="1" x14ac:dyDescent="0.25">
      <c r="A117" s="56" t="s">
        <v>337</v>
      </c>
      <c r="B117" s="26">
        <v>0</v>
      </c>
      <c r="C117" s="26">
        <v>0</v>
      </c>
      <c r="D117" s="26">
        <v>0</v>
      </c>
      <c r="E117" s="26">
        <v>0</v>
      </c>
      <c r="F117" s="26">
        <v>0</v>
      </c>
      <c r="G117" s="26">
        <v>0</v>
      </c>
      <c r="H117" s="33"/>
    </row>
    <row r="118" spans="1:8" ht="15.2" customHeight="1" x14ac:dyDescent="0.25">
      <c r="A118" s="56" t="s">
        <v>338</v>
      </c>
      <c r="B118" s="26">
        <v>0</v>
      </c>
      <c r="C118" s="26">
        <v>0</v>
      </c>
      <c r="D118" s="26">
        <v>0</v>
      </c>
      <c r="E118" s="26">
        <v>0</v>
      </c>
      <c r="F118" s="26">
        <v>0</v>
      </c>
      <c r="G118" s="26">
        <v>0</v>
      </c>
      <c r="H118" s="33"/>
    </row>
    <row r="119" spans="1:8" ht="15.2" customHeight="1" x14ac:dyDescent="0.25">
      <c r="A119" s="56" t="s">
        <v>339</v>
      </c>
      <c r="B119" s="26">
        <v>0</v>
      </c>
      <c r="C119" s="26">
        <v>0</v>
      </c>
      <c r="D119" s="26">
        <v>0</v>
      </c>
      <c r="E119" s="26">
        <v>0</v>
      </c>
      <c r="F119" s="26">
        <v>0</v>
      </c>
      <c r="G119" s="26">
        <v>0</v>
      </c>
      <c r="H119" s="33"/>
    </row>
    <row r="120" spans="1:8" ht="15.2" customHeight="1" x14ac:dyDescent="0.25">
      <c r="A120" s="56" t="s">
        <v>340</v>
      </c>
      <c r="B120" s="26">
        <v>0</v>
      </c>
      <c r="C120" s="26">
        <v>0</v>
      </c>
      <c r="D120" s="26">
        <v>0</v>
      </c>
      <c r="E120" s="26">
        <v>0</v>
      </c>
      <c r="F120" s="26">
        <v>0</v>
      </c>
      <c r="G120" s="26">
        <v>0</v>
      </c>
      <c r="H120" s="33"/>
    </row>
    <row r="121" spans="1:8" ht="15.2" customHeight="1" x14ac:dyDescent="0.25">
      <c r="A121" s="56" t="s">
        <v>341</v>
      </c>
      <c r="B121" s="26">
        <v>0</v>
      </c>
      <c r="C121" s="26">
        <v>0</v>
      </c>
      <c r="D121" s="26">
        <v>0</v>
      </c>
      <c r="E121" s="26">
        <v>0</v>
      </c>
      <c r="F121" s="26">
        <v>0</v>
      </c>
      <c r="G121" s="26">
        <v>0</v>
      </c>
      <c r="H121" s="33"/>
    </row>
    <row r="122" spans="1:8" ht="15.2" customHeight="1" x14ac:dyDescent="0.25">
      <c r="A122" s="56" t="s">
        <v>342</v>
      </c>
      <c r="B122" s="26">
        <v>0</v>
      </c>
      <c r="C122" s="26">
        <v>0</v>
      </c>
      <c r="D122" s="26">
        <v>0</v>
      </c>
      <c r="E122" s="26">
        <v>0</v>
      </c>
      <c r="F122" s="26">
        <v>0</v>
      </c>
      <c r="G122" s="26">
        <v>0</v>
      </c>
      <c r="H122" s="33"/>
    </row>
    <row r="123" spans="1:8" ht="15.2" customHeight="1" x14ac:dyDescent="0.25">
      <c r="A123" s="56" t="s">
        <v>343</v>
      </c>
      <c r="B123" s="26">
        <v>0</v>
      </c>
      <c r="C123" s="26">
        <v>0</v>
      </c>
      <c r="D123" s="26">
        <v>0</v>
      </c>
      <c r="E123" s="26">
        <v>0</v>
      </c>
      <c r="F123" s="26">
        <v>0</v>
      </c>
      <c r="G123" s="26">
        <v>0</v>
      </c>
      <c r="H123" s="33"/>
    </row>
    <row r="124" spans="1:8" ht="15.2" customHeight="1" x14ac:dyDescent="0.25">
      <c r="A124" s="56" t="s">
        <v>344</v>
      </c>
      <c r="B124" s="26">
        <v>0</v>
      </c>
      <c r="C124" s="26">
        <v>0</v>
      </c>
      <c r="D124" s="26">
        <v>0</v>
      </c>
      <c r="E124" s="26">
        <v>0</v>
      </c>
      <c r="F124" s="26">
        <v>0</v>
      </c>
      <c r="G124" s="26">
        <v>0</v>
      </c>
      <c r="H124" s="33"/>
    </row>
    <row r="125" spans="1:8" ht="15.2" customHeight="1" x14ac:dyDescent="0.25">
      <c r="A125" s="56" t="s">
        <v>345</v>
      </c>
      <c r="B125" s="26">
        <v>0</v>
      </c>
      <c r="C125" s="26">
        <v>0</v>
      </c>
      <c r="D125" s="26">
        <v>0</v>
      </c>
      <c r="E125" s="26">
        <v>0</v>
      </c>
      <c r="F125" s="26">
        <v>0</v>
      </c>
      <c r="G125" s="26">
        <v>0</v>
      </c>
      <c r="H125" s="33"/>
    </row>
    <row r="126" spans="1:8" ht="15.2" customHeight="1" x14ac:dyDescent="0.25">
      <c r="A126" s="56" t="s">
        <v>346</v>
      </c>
      <c r="B126" s="26">
        <v>0</v>
      </c>
      <c r="C126" s="26">
        <v>0</v>
      </c>
      <c r="D126" s="26">
        <v>0</v>
      </c>
      <c r="E126" s="26">
        <v>0</v>
      </c>
      <c r="F126" s="26">
        <v>0</v>
      </c>
      <c r="G126" s="26">
        <v>0</v>
      </c>
      <c r="H126" s="33"/>
    </row>
    <row r="127" spans="1:8" ht="15.2" customHeight="1" x14ac:dyDescent="0.25">
      <c r="A127" s="56" t="s">
        <v>347</v>
      </c>
      <c r="B127" s="26">
        <v>0</v>
      </c>
      <c r="C127" s="26">
        <v>0</v>
      </c>
      <c r="D127" s="26">
        <v>0</v>
      </c>
      <c r="E127" s="26">
        <v>0</v>
      </c>
      <c r="F127" s="26">
        <v>0</v>
      </c>
      <c r="G127" s="26">
        <v>0</v>
      </c>
      <c r="H127" s="33"/>
    </row>
    <row r="128" spans="1:8" ht="15.2" customHeight="1" x14ac:dyDescent="0.25">
      <c r="A128" s="56" t="s">
        <v>348</v>
      </c>
      <c r="B128" s="26">
        <v>0</v>
      </c>
      <c r="C128" s="26">
        <v>0</v>
      </c>
      <c r="D128" s="26">
        <v>0</v>
      </c>
      <c r="E128" s="26">
        <v>0</v>
      </c>
      <c r="F128" s="26">
        <v>0</v>
      </c>
      <c r="G128" s="26">
        <v>0</v>
      </c>
      <c r="H128" s="33"/>
    </row>
    <row r="129" spans="1:8" ht="15.2" customHeight="1" x14ac:dyDescent="0.25">
      <c r="A129" s="56" t="s">
        <v>349</v>
      </c>
      <c r="B129" s="26">
        <v>0</v>
      </c>
      <c r="C129" s="26">
        <v>0</v>
      </c>
      <c r="D129" s="26">
        <v>0</v>
      </c>
      <c r="E129" s="26">
        <v>0</v>
      </c>
      <c r="F129" s="26">
        <v>0</v>
      </c>
      <c r="G129" s="26">
        <v>0</v>
      </c>
      <c r="H129" s="33"/>
    </row>
    <row r="130" spans="1:8" ht="15.2" customHeight="1" x14ac:dyDescent="0.25">
      <c r="A130" s="56" t="s">
        <v>350</v>
      </c>
      <c r="B130" s="26">
        <v>0</v>
      </c>
      <c r="C130" s="26">
        <v>0</v>
      </c>
      <c r="D130" s="26">
        <v>0</v>
      </c>
      <c r="E130" s="26">
        <v>0</v>
      </c>
      <c r="F130" s="26">
        <v>0</v>
      </c>
      <c r="G130" s="26">
        <v>0</v>
      </c>
      <c r="H130" s="33"/>
    </row>
    <row r="131" spans="1:8" ht="15.2" customHeight="1" x14ac:dyDescent="0.25">
      <c r="A131" s="56" t="s">
        <v>351</v>
      </c>
      <c r="B131" s="26">
        <v>0</v>
      </c>
      <c r="C131" s="26">
        <v>0</v>
      </c>
      <c r="D131" s="26">
        <v>0</v>
      </c>
      <c r="E131" s="26">
        <v>0</v>
      </c>
      <c r="F131" s="26">
        <v>0</v>
      </c>
      <c r="G131" s="26">
        <v>0</v>
      </c>
      <c r="H131" s="33"/>
    </row>
    <row r="132" spans="1:8" ht="15.2" customHeight="1" x14ac:dyDescent="0.25">
      <c r="A132" s="56" t="s">
        <v>352</v>
      </c>
      <c r="B132" s="26">
        <v>0</v>
      </c>
      <c r="C132" s="26">
        <v>0</v>
      </c>
      <c r="D132" s="26">
        <v>0</v>
      </c>
      <c r="E132" s="26">
        <v>0</v>
      </c>
      <c r="F132" s="26">
        <v>0</v>
      </c>
      <c r="G132" s="26">
        <v>0</v>
      </c>
      <c r="H132" s="33"/>
    </row>
    <row r="133" spans="1:8" ht="15.2" customHeight="1" x14ac:dyDescent="0.25">
      <c r="A133" s="56" t="s">
        <v>353</v>
      </c>
      <c r="B133" s="26">
        <v>0</v>
      </c>
      <c r="C133" s="26">
        <v>0</v>
      </c>
      <c r="D133" s="26">
        <v>0</v>
      </c>
      <c r="E133" s="26">
        <v>0</v>
      </c>
      <c r="F133" s="26">
        <v>0</v>
      </c>
      <c r="G133" s="26">
        <v>0</v>
      </c>
      <c r="H133" s="33"/>
    </row>
    <row r="134" spans="1:8" ht="15.2" customHeight="1" x14ac:dyDescent="0.25">
      <c r="A134" s="56" t="s">
        <v>354</v>
      </c>
      <c r="B134" s="26">
        <v>0</v>
      </c>
      <c r="C134" s="26">
        <v>0</v>
      </c>
      <c r="D134" s="26">
        <v>0</v>
      </c>
      <c r="E134" s="26">
        <v>0</v>
      </c>
      <c r="F134" s="26">
        <v>0</v>
      </c>
      <c r="G134" s="26">
        <v>0</v>
      </c>
      <c r="H134" s="33"/>
    </row>
    <row r="135" spans="1:8" ht="15.2" customHeight="1" x14ac:dyDescent="0.25">
      <c r="A135" s="56" t="s">
        <v>355</v>
      </c>
      <c r="B135" s="26">
        <v>0</v>
      </c>
      <c r="C135" s="26">
        <v>0</v>
      </c>
      <c r="D135" s="26">
        <v>0</v>
      </c>
      <c r="E135" s="26">
        <v>0</v>
      </c>
      <c r="F135" s="26">
        <v>0</v>
      </c>
      <c r="G135" s="26">
        <v>0</v>
      </c>
      <c r="H135" s="33"/>
    </row>
    <row r="136" spans="1:8" ht="15.2" customHeight="1" x14ac:dyDescent="0.25">
      <c r="A136" s="56" t="s">
        <v>356</v>
      </c>
      <c r="B136" s="26">
        <v>0</v>
      </c>
      <c r="C136" s="26">
        <v>0</v>
      </c>
      <c r="D136" s="26">
        <v>0</v>
      </c>
      <c r="E136" s="26">
        <v>0</v>
      </c>
      <c r="F136" s="26">
        <v>0</v>
      </c>
      <c r="G136" s="26">
        <v>0</v>
      </c>
      <c r="H136" s="33"/>
    </row>
    <row r="137" spans="1:8" ht="15.2" customHeight="1" x14ac:dyDescent="0.25">
      <c r="A137" s="56" t="s">
        <v>357</v>
      </c>
      <c r="B137" s="26">
        <v>0</v>
      </c>
      <c r="C137" s="26">
        <v>0</v>
      </c>
      <c r="D137" s="26">
        <v>0</v>
      </c>
      <c r="E137" s="26">
        <v>0</v>
      </c>
      <c r="F137" s="26">
        <v>0</v>
      </c>
      <c r="G137" s="26">
        <v>0</v>
      </c>
      <c r="H137" s="33"/>
    </row>
    <row r="138" spans="1:8" ht="15.2" customHeight="1" x14ac:dyDescent="0.25">
      <c r="A138" s="56" t="s">
        <v>358</v>
      </c>
      <c r="B138" s="26">
        <v>0</v>
      </c>
      <c r="C138" s="26">
        <v>0</v>
      </c>
      <c r="D138" s="26">
        <v>0</v>
      </c>
      <c r="E138" s="26">
        <v>0</v>
      </c>
      <c r="F138" s="26">
        <v>0</v>
      </c>
      <c r="G138" s="26">
        <v>0</v>
      </c>
      <c r="H138" s="33"/>
    </row>
    <row r="139" spans="1:8" ht="15.2" customHeight="1" x14ac:dyDescent="0.25">
      <c r="A139" s="56" t="s">
        <v>359</v>
      </c>
      <c r="B139" s="26">
        <v>0</v>
      </c>
      <c r="C139" s="26">
        <v>0</v>
      </c>
      <c r="D139" s="26">
        <v>0</v>
      </c>
      <c r="E139" s="26">
        <v>0</v>
      </c>
      <c r="F139" s="26">
        <v>0</v>
      </c>
      <c r="G139" s="26">
        <v>0</v>
      </c>
      <c r="H139" s="33"/>
    </row>
    <row r="140" spans="1:8" ht="15.2" customHeight="1" x14ac:dyDescent="0.25">
      <c r="A140" s="56" t="s">
        <v>360</v>
      </c>
      <c r="B140" s="26">
        <v>0</v>
      </c>
      <c r="C140" s="26">
        <v>0</v>
      </c>
      <c r="D140" s="26">
        <v>0</v>
      </c>
      <c r="E140" s="26">
        <v>0</v>
      </c>
      <c r="F140" s="26">
        <v>0</v>
      </c>
      <c r="G140" s="26">
        <v>0</v>
      </c>
      <c r="H140" s="33"/>
    </row>
    <row r="141" spans="1:8" ht="15.2" customHeight="1" x14ac:dyDescent="0.25">
      <c r="A141" s="56" t="s">
        <v>361</v>
      </c>
      <c r="B141" s="26">
        <v>0</v>
      </c>
      <c r="C141" s="26">
        <v>0</v>
      </c>
      <c r="D141" s="26">
        <v>0</v>
      </c>
      <c r="E141" s="26">
        <v>0</v>
      </c>
      <c r="F141" s="26">
        <v>0</v>
      </c>
      <c r="G141" s="26">
        <v>0</v>
      </c>
      <c r="H141" s="33"/>
    </row>
    <row r="142" spans="1:8" ht="15.2" customHeight="1" x14ac:dyDescent="0.25">
      <c r="A142" s="56" t="s">
        <v>362</v>
      </c>
      <c r="B142" s="26">
        <v>0</v>
      </c>
      <c r="C142" s="26">
        <v>0</v>
      </c>
      <c r="D142" s="26">
        <v>0</v>
      </c>
      <c r="E142" s="26">
        <v>0</v>
      </c>
      <c r="F142" s="26">
        <v>0</v>
      </c>
      <c r="G142" s="26">
        <v>0</v>
      </c>
      <c r="H142" s="33"/>
    </row>
    <row r="143" spans="1:8" ht="15.2" customHeight="1" x14ac:dyDescent="0.25">
      <c r="A143" s="56" t="s">
        <v>363</v>
      </c>
      <c r="B143" s="26">
        <v>0</v>
      </c>
      <c r="C143" s="26">
        <v>0</v>
      </c>
      <c r="D143" s="26">
        <v>0</v>
      </c>
      <c r="E143" s="26">
        <v>0</v>
      </c>
      <c r="F143" s="26">
        <v>0</v>
      </c>
      <c r="G143" s="26">
        <v>0</v>
      </c>
      <c r="H143" s="33"/>
    </row>
    <row r="144" spans="1:8" ht="15.2" customHeight="1" x14ac:dyDescent="0.25">
      <c r="A144" s="56" t="s">
        <v>364</v>
      </c>
      <c r="B144" s="26">
        <v>0</v>
      </c>
      <c r="C144" s="26">
        <v>0</v>
      </c>
      <c r="D144" s="26">
        <v>0</v>
      </c>
      <c r="E144" s="26">
        <v>0</v>
      </c>
      <c r="F144" s="26">
        <v>0</v>
      </c>
      <c r="G144" s="26">
        <v>0</v>
      </c>
      <c r="H144" s="33"/>
    </row>
    <row r="145" spans="1:8" ht="15.2" customHeight="1" x14ac:dyDescent="0.25">
      <c r="A145" s="56" t="s">
        <v>365</v>
      </c>
      <c r="B145" s="26">
        <v>0</v>
      </c>
      <c r="C145" s="26">
        <v>0</v>
      </c>
      <c r="D145" s="26">
        <v>0</v>
      </c>
      <c r="E145" s="26">
        <v>0</v>
      </c>
      <c r="F145" s="26">
        <v>0</v>
      </c>
      <c r="G145" s="26">
        <v>0</v>
      </c>
      <c r="H145" s="33"/>
    </row>
    <row r="146" spans="1:8" ht="15.2" customHeight="1" x14ac:dyDescent="0.25">
      <c r="A146" s="56" t="s">
        <v>366</v>
      </c>
      <c r="B146" s="26">
        <v>0</v>
      </c>
      <c r="C146" s="26">
        <v>0</v>
      </c>
      <c r="D146" s="26">
        <v>0</v>
      </c>
      <c r="E146" s="26">
        <v>0</v>
      </c>
      <c r="F146" s="26">
        <v>0</v>
      </c>
      <c r="G146" s="26">
        <v>0</v>
      </c>
      <c r="H146" s="33"/>
    </row>
    <row r="147" spans="1:8" ht="15.2" customHeight="1" x14ac:dyDescent="0.25">
      <c r="A147" s="56" t="s">
        <v>367</v>
      </c>
      <c r="B147" s="26">
        <v>0</v>
      </c>
      <c r="C147" s="26">
        <v>0</v>
      </c>
      <c r="D147" s="26">
        <v>0</v>
      </c>
      <c r="E147" s="26">
        <v>0</v>
      </c>
      <c r="F147" s="26">
        <v>0</v>
      </c>
      <c r="G147" s="26">
        <v>0</v>
      </c>
      <c r="H147" s="33"/>
    </row>
    <row r="148" spans="1:8" ht="15.2" customHeight="1" x14ac:dyDescent="0.25">
      <c r="A148" s="56" t="s">
        <v>368</v>
      </c>
      <c r="B148" s="26">
        <v>0</v>
      </c>
      <c r="C148" s="26">
        <v>0</v>
      </c>
      <c r="D148" s="26">
        <v>0</v>
      </c>
      <c r="E148" s="26">
        <v>0</v>
      </c>
      <c r="F148" s="26">
        <v>0</v>
      </c>
      <c r="G148" s="26">
        <v>0</v>
      </c>
      <c r="H148" s="33"/>
    </row>
    <row r="149" spans="1:8" ht="15.2" customHeight="1" x14ac:dyDescent="0.25">
      <c r="A149" s="56" t="s">
        <v>369</v>
      </c>
      <c r="B149" s="26">
        <v>0</v>
      </c>
      <c r="C149" s="26">
        <v>0</v>
      </c>
      <c r="D149" s="26">
        <v>0</v>
      </c>
      <c r="E149" s="26">
        <v>0</v>
      </c>
      <c r="F149" s="26">
        <v>0</v>
      </c>
      <c r="G149" s="26">
        <v>0</v>
      </c>
      <c r="H149" s="33"/>
    </row>
    <row r="150" spans="1:8" ht="15.2" customHeight="1" x14ac:dyDescent="0.25">
      <c r="A150" s="56" t="s">
        <v>370</v>
      </c>
      <c r="B150" s="26">
        <v>0</v>
      </c>
      <c r="C150" s="26">
        <v>0</v>
      </c>
      <c r="D150" s="26">
        <v>0</v>
      </c>
      <c r="E150" s="26">
        <v>0</v>
      </c>
      <c r="F150" s="26">
        <v>0</v>
      </c>
      <c r="G150" s="26">
        <v>0</v>
      </c>
      <c r="H150" s="33"/>
    </row>
    <row r="151" spans="1:8" ht="15.2" customHeight="1" x14ac:dyDescent="0.25">
      <c r="A151" s="56" t="s">
        <v>371</v>
      </c>
      <c r="B151" s="26">
        <v>0</v>
      </c>
      <c r="C151" s="26">
        <v>0</v>
      </c>
      <c r="D151" s="26">
        <v>0</v>
      </c>
      <c r="E151" s="26">
        <v>0</v>
      </c>
      <c r="F151" s="26">
        <v>0</v>
      </c>
      <c r="G151" s="26">
        <v>0</v>
      </c>
      <c r="H151" s="33"/>
    </row>
    <row r="152" spans="1:8" ht="15.2" customHeight="1" x14ac:dyDescent="0.25">
      <c r="A152" s="56" t="s">
        <v>372</v>
      </c>
      <c r="B152" s="26">
        <v>0</v>
      </c>
      <c r="C152" s="26">
        <v>0</v>
      </c>
      <c r="D152" s="26">
        <v>0</v>
      </c>
      <c r="E152" s="26">
        <v>0</v>
      </c>
      <c r="F152" s="26">
        <v>0</v>
      </c>
      <c r="G152" s="26">
        <v>0</v>
      </c>
      <c r="H152" s="33"/>
    </row>
    <row r="153" spans="1:8" ht="15.2" customHeight="1" x14ac:dyDescent="0.25">
      <c r="A153" s="56" t="s">
        <v>373</v>
      </c>
      <c r="B153" s="26">
        <v>0</v>
      </c>
      <c r="C153" s="26">
        <v>0</v>
      </c>
      <c r="D153" s="26">
        <v>0</v>
      </c>
      <c r="E153" s="26">
        <v>0</v>
      </c>
      <c r="F153" s="26">
        <v>0</v>
      </c>
      <c r="G153" s="26">
        <v>0</v>
      </c>
      <c r="H153" s="33"/>
    </row>
    <row r="154" spans="1:8" ht="15.2" customHeight="1" x14ac:dyDescent="0.25">
      <c r="A154" s="87" t="s">
        <v>374</v>
      </c>
      <c r="B154" s="26">
        <v>0</v>
      </c>
      <c r="C154" s="26">
        <v>0</v>
      </c>
      <c r="D154" s="26">
        <v>0</v>
      </c>
      <c r="E154" s="26">
        <v>0</v>
      </c>
      <c r="F154" s="26">
        <v>0</v>
      </c>
      <c r="G154" s="26">
        <v>0</v>
      </c>
      <c r="H154" s="33"/>
    </row>
    <row r="155" spans="1:8" ht="15.2" customHeight="1" x14ac:dyDescent="0.25">
      <c r="A155" s="56" t="s">
        <v>375</v>
      </c>
      <c r="B155" s="26">
        <v>0</v>
      </c>
      <c r="C155" s="26">
        <v>0</v>
      </c>
      <c r="D155" s="26">
        <v>0</v>
      </c>
      <c r="E155" s="26">
        <v>0</v>
      </c>
      <c r="F155" s="26">
        <v>0</v>
      </c>
      <c r="G155" s="26">
        <v>0</v>
      </c>
      <c r="H155" s="33"/>
    </row>
    <row r="156" spans="1:8" ht="15.2" customHeight="1" x14ac:dyDescent="0.25">
      <c r="A156" s="56" t="s">
        <v>376</v>
      </c>
      <c r="B156" s="26">
        <v>0</v>
      </c>
      <c r="C156" s="26">
        <v>0</v>
      </c>
      <c r="D156" s="26">
        <v>0</v>
      </c>
      <c r="E156" s="26">
        <v>0</v>
      </c>
      <c r="F156" s="26">
        <v>0</v>
      </c>
      <c r="G156" s="26">
        <v>0</v>
      </c>
      <c r="H156" s="33"/>
    </row>
    <row r="157" spans="1:8" ht="15.2" customHeight="1" x14ac:dyDescent="0.25">
      <c r="A157" s="56" t="s">
        <v>377</v>
      </c>
      <c r="B157" s="26">
        <v>0</v>
      </c>
      <c r="C157" s="26">
        <v>0</v>
      </c>
      <c r="D157" s="26">
        <v>0</v>
      </c>
      <c r="E157" s="26">
        <v>0</v>
      </c>
      <c r="F157" s="26">
        <v>0</v>
      </c>
      <c r="G157" s="26">
        <v>0</v>
      </c>
      <c r="H157" s="33"/>
    </row>
    <row r="158" spans="1:8" ht="15.2" customHeight="1" x14ac:dyDescent="0.25">
      <c r="A158" s="87"/>
      <c r="B158" s="61"/>
      <c r="C158" s="61"/>
      <c r="D158" s="61"/>
      <c r="E158" s="61"/>
      <c r="F158" s="61"/>
      <c r="G158" s="61"/>
      <c r="H158" s="33"/>
    </row>
    <row r="159" spans="1:8" ht="15.2" customHeight="1" x14ac:dyDescent="0.25">
      <c r="A159" s="88" t="s">
        <v>379</v>
      </c>
      <c r="B159" s="34">
        <v>57016046</v>
      </c>
      <c r="C159" s="34">
        <v>2856755.1</v>
      </c>
      <c r="D159" s="34">
        <v>59872801.100000001</v>
      </c>
      <c r="E159" s="34">
        <v>57542425.890000001</v>
      </c>
      <c r="F159" s="34">
        <v>56725095.799999997</v>
      </c>
      <c r="G159" s="34">
        <v>2330375.21</v>
      </c>
      <c r="H159" s="33"/>
    </row>
    <row r="160" spans="1:8" ht="15.2" customHeight="1" x14ac:dyDescent="0.25">
      <c r="A160" s="62"/>
      <c r="B160" s="70"/>
      <c r="C160" s="70"/>
      <c r="D160" s="70"/>
      <c r="E160" s="70"/>
      <c r="F160" s="70"/>
      <c r="G160" s="70"/>
      <c r="H160" s="33"/>
    </row>
    <row r="161" spans="1:7" ht="15" x14ac:dyDescent="0.25">
      <c r="A161" s="23"/>
      <c r="B161" s="23"/>
      <c r="C161" s="23"/>
      <c r="D161" s="23"/>
      <c r="E161" s="23"/>
      <c r="F161" s="23"/>
      <c r="G161" s="23"/>
    </row>
  </sheetData>
  <mergeCells count="9">
    <mergeCell ref="A7:A8"/>
    <mergeCell ref="B7:F7"/>
    <mergeCell ref="G7:G8"/>
    <mergeCell ref="A1:G1"/>
    <mergeCell ref="A2:G2"/>
    <mergeCell ref="A3:G3"/>
    <mergeCell ref="A4:G4"/>
    <mergeCell ref="A5:G5"/>
    <mergeCell ref="A6:G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34E63-6D70-4E66-A946-999733F15C5A}">
  <dimension ref="A1:IU54"/>
  <sheetViews>
    <sheetView workbookViewId="0">
      <selection sqref="A1:G1"/>
    </sheetView>
  </sheetViews>
  <sheetFormatPr baseColWidth="10" defaultRowHeight="12.75" x14ac:dyDescent="0.25"/>
  <cols>
    <col min="1" max="1" width="59.28515625" customWidth="1"/>
    <col min="2" max="6" width="20.7109375" customWidth="1"/>
    <col min="7" max="7" width="18.28515625" customWidth="1"/>
    <col min="8" max="255" width="10.7109375" hidden="1" customWidth="1"/>
  </cols>
  <sheetData>
    <row r="1" spans="1:8" ht="56.65" customHeight="1" x14ac:dyDescent="0.25">
      <c r="A1" s="146" t="s">
        <v>386</v>
      </c>
      <c r="B1" s="146"/>
      <c r="C1" s="146"/>
      <c r="D1" s="146"/>
      <c r="E1" s="146"/>
      <c r="F1" s="146"/>
      <c r="G1" s="146"/>
    </row>
    <row r="2" spans="1:8" ht="15.2" customHeight="1" x14ac:dyDescent="0.25">
      <c r="A2" s="124" t="s">
        <v>8</v>
      </c>
      <c r="B2" s="125"/>
      <c r="C2" s="125"/>
      <c r="D2" s="125"/>
      <c r="E2" s="125"/>
      <c r="F2" s="125"/>
      <c r="G2" s="126"/>
      <c r="H2" s="33"/>
    </row>
    <row r="3" spans="1:8" ht="15.2" customHeight="1" x14ac:dyDescent="0.25">
      <c r="A3" s="130" t="s">
        <v>302</v>
      </c>
      <c r="B3" s="131"/>
      <c r="C3" s="131"/>
      <c r="D3" s="131"/>
      <c r="E3" s="131"/>
      <c r="F3" s="131"/>
      <c r="G3" s="132"/>
      <c r="H3" s="33"/>
    </row>
    <row r="4" spans="1:8" ht="15.2" customHeight="1" x14ac:dyDescent="0.25">
      <c r="A4" s="130" t="s">
        <v>387</v>
      </c>
      <c r="B4" s="131"/>
      <c r="C4" s="131"/>
      <c r="D4" s="131"/>
      <c r="E4" s="131"/>
      <c r="F4" s="131"/>
      <c r="G4" s="132"/>
      <c r="H4" s="33"/>
    </row>
    <row r="5" spans="1:8" ht="15.2" customHeight="1" x14ac:dyDescent="0.25">
      <c r="A5" s="130" t="s">
        <v>172</v>
      </c>
      <c r="B5" s="131"/>
      <c r="C5" s="131"/>
      <c r="D5" s="131"/>
      <c r="E5" s="131"/>
      <c r="F5" s="131"/>
      <c r="G5" s="132"/>
      <c r="H5" s="33"/>
    </row>
    <row r="6" spans="1:8" ht="15.2" customHeight="1" x14ac:dyDescent="0.25">
      <c r="A6" s="139" t="s">
        <v>15</v>
      </c>
      <c r="B6" s="140"/>
      <c r="C6" s="140"/>
      <c r="D6" s="140"/>
      <c r="E6" s="140"/>
      <c r="F6" s="140"/>
      <c r="G6" s="141"/>
      <c r="H6" s="33"/>
    </row>
    <row r="7" spans="1:8" ht="15.2" customHeight="1" x14ac:dyDescent="0.25">
      <c r="A7" s="147" t="s">
        <v>189</v>
      </c>
      <c r="B7" s="150" t="s">
        <v>380</v>
      </c>
      <c r="C7" s="150"/>
      <c r="D7" s="150"/>
      <c r="E7" s="150"/>
      <c r="F7" s="150"/>
      <c r="G7" s="145" t="s">
        <v>385</v>
      </c>
      <c r="H7" s="33"/>
    </row>
    <row r="8" spans="1:8" ht="30.2" customHeight="1" x14ac:dyDescent="0.25">
      <c r="A8" s="149"/>
      <c r="B8" s="90" t="s">
        <v>381</v>
      </c>
      <c r="C8" s="45" t="s">
        <v>297</v>
      </c>
      <c r="D8" s="90" t="s">
        <v>298</v>
      </c>
      <c r="E8" s="90" t="s">
        <v>227</v>
      </c>
      <c r="F8" s="90" t="s">
        <v>229</v>
      </c>
      <c r="G8" s="145"/>
      <c r="H8" s="33"/>
    </row>
    <row r="9" spans="1:8" ht="15.2" customHeight="1" x14ac:dyDescent="0.25">
      <c r="A9" s="55" t="s">
        <v>388</v>
      </c>
      <c r="B9" s="76">
        <v>57016046</v>
      </c>
      <c r="C9" s="76">
        <v>2856755.1</v>
      </c>
      <c r="D9" s="76">
        <v>59872801.100000001</v>
      </c>
      <c r="E9" s="76">
        <v>57542425.890000001</v>
      </c>
      <c r="F9" s="76">
        <v>56725095.799999997</v>
      </c>
      <c r="G9" s="76">
        <v>2330375.21</v>
      </c>
      <c r="H9" s="33"/>
    </row>
    <row r="10" spans="1:8" ht="15" x14ac:dyDescent="0.25">
      <c r="A10" s="56" t="s">
        <v>389</v>
      </c>
      <c r="B10" s="91">
        <v>0</v>
      </c>
      <c r="C10" s="91">
        <v>0</v>
      </c>
      <c r="D10" s="91">
        <v>0</v>
      </c>
      <c r="E10" s="91">
        <v>0</v>
      </c>
      <c r="F10" s="91">
        <v>0</v>
      </c>
      <c r="G10" s="91">
        <v>0</v>
      </c>
      <c r="H10" s="33"/>
    </row>
    <row r="11" spans="1:8" ht="15" x14ac:dyDescent="0.25">
      <c r="A11" s="56" t="s">
        <v>390</v>
      </c>
      <c r="B11" s="91">
        <v>263333</v>
      </c>
      <c r="C11" s="91">
        <v>280878.57</v>
      </c>
      <c r="D11" s="91">
        <v>544211.56999999995</v>
      </c>
      <c r="E11" s="91">
        <v>396647.53</v>
      </c>
      <c r="F11" s="91">
        <v>396647.52</v>
      </c>
      <c r="G11" s="91">
        <v>147564.04</v>
      </c>
      <c r="H11" s="33"/>
    </row>
    <row r="12" spans="1:8" ht="15" x14ac:dyDescent="0.25">
      <c r="A12" s="56" t="s">
        <v>391</v>
      </c>
      <c r="B12" s="91">
        <v>62889</v>
      </c>
      <c r="C12" s="91">
        <v>-21615.38</v>
      </c>
      <c r="D12" s="91">
        <v>41273.620000000003</v>
      </c>
      <c r="E12" s="91">
        <v>9415.9699999999993</v>
      </c>
      <c r="F12" s="91">
        <v>9415.9699999999993</v>
      </c>
      <c r="G12" s="91">
        <v>31857.65</v>
      </c>
      <c r="H12" s="33"/>
    </row>
    <row r="13" spans="1:8" ht="15" x14ac:dyDescent="0.25">
      <c r="A13" s="56" t="s">
        <v>392</v>
      </c>
      <c r="B13" s="91">
        <v>62889</v>
      </c>
      <c r="C13" s="91">
        <v>139554.66</v>
      </c>
      <c r="D13" s="91">
        <v>202443.66</v>
      </c>
      <c r="E13" s="91">
        <v>175242.92</v>
      </c>
      <c r="F13" s="91">
        <v>175242.92</v>
      </c>
      <c r="G13" s="91">
        <v>27200.74</v>
      </c>
      <c r="H13" s="33"/>
    </row>
    <row r="14" spans="1:8" ht="15" x14ac:dyDescent="0.25">
      <c r="A14" s="56" t="s">
        <v>393</v>
      </c>
      <c r="B14" s="91">
        <v>0</v>
      </c>
      <c r="C14" s="91">
        <v>132513.03</v>
      </c>
      <c r="D14" s="91">
        <v>132513.03</v>
      </c>
      <c r="E14" s="91">
        <v>131471.03</v>
      </c>
      <c r="F14" s="91">
        <v>131471.03</v>
      </c>
      <c r="G14" s="91">
        <v>1042</v>
      </c>
      <c r="H14" s="33"/>
    </row>
    <row r="15" spans="1:8" ht="15" x14ac:dyDescent="0.25">
      <c r="A15" s="56" t="s">
        <v>394</v>
      </c>
      <c r="B15" s="91">
        <v>220000</v>
      </c>
      <c r="C15" s="91">
        <v>16745.64</v>
      </c>
      <c r="D15" s="91">
        <v>236745.64</v>
      </c>
      <c r="E15" s="91">
        <v>231743.64</v>
      </c>
      <c r="F15" s="91">
        <v>231743.64</v>
      </c>
      <c r="G15" s="91">
        <v>5002</v>
      </c>
      <c r="H15" s="33"/>
    </row>
    <row r="16" spans="1:8" ht="15" x14ac:dyDescent="0.25">
      <c r="A16" s="56" t="s">
        <v>395</v>
      </c>
      <c r="B16" s="91">
        <v>346835</v>
      </c>
      <c r="C16" s="91">
        <v>310538.44</v>
      </c>
      <c r="D16" s="91">
        <v>657373.43999999994</v>
      </c>
      <c r="E16" s="91">
        <v>542232.04</v>
      </c>
      <c r="F16" s="91">
        <v>542232.04</v>
      </c>
      <c r="G16" s="91">
        <v>115141.4</v>
      </c>
      <c r="H16" s="33"/>
    </row>
    <row r="17" spans="1:8" ht="15" x14ac:dyDescent="0.25">
      <c r="A17" s="56" t="s">
        <v>396</v>
      </c>
      <c r="B17" s="91">
        <v>86222</v>
      </c>
      <c r="C17" s="91">
        <v>56149.7</v>
      </c>
      <c r="D17" s="91">
        <v>142371.70000000001</v>
      </c>
      <c r="E17" s="91">
        <v>115145.52</v>
      </c>
      <c r="F17" s="91">
        <v>115145.52</v>
      </c>
      <c r="G17" s="91">
        <v>27226.18</v>
      </c>
      <c r="H17" s="33"/>
    </row>
    <row r="18" spans="1:8" ht="15" x14ac:dyDescent="0.25">
      <c r="A18" s="56" t="s">
        <v>397</v>
      </c>
      <c r="B18" s="91">
        <v>1182889</v>
      </c>
      <c r="C18" s="91">
        <v>151682.34</v>
      </c>
      <c r="D18" s="91">
        <v>1334571.3400000001</v>
      </c>
      <c r="E18" s="91">
        <v>1258749.8999999999</v>
      </c>
      <c r="F18" s="91">
        <v>1206299.33</v>
      </c>
      <c r="G18" s="91">
        <v>75821.440000000002</v>
      </c>
      <c r="H18" s="33"/>
    </row>
    <row r="19" spans="1:8" ht="15" x14ac:dyDescent="0.25">
      <c r="A19" s="56" t="s">
        <v>398</v>
      </c>
      <c r="B19" s="91">
        <v>86222</v>
      </c>
      <c r="C19" s="91">
        <v>-6221.64</v>
      </c>
      <c r="D19" s="91">
        <v>80000.36</v>
      </c>
      <c r="E19" s="91">
        <v>49189.15</v>
      </c>
      <c r="F19" s="91">
        <v>49189.15</v>
      </c>
      <c r="G19" s="91">
        <v>30811.21</v>
      </c>
      <c r="H19" s="33"/>
    </row>
    <row r="20" spans="1:8" ht="15" x14ac:dyDescent="0.25">
      <c r="A20" s="56" t="s">
        <v>399</v>
      </c>
      <c r="B20" s="91">
        <v>86222</v>
      </c>
      <c r="C20" s="91">
        <v>8700.73</v>
      </c>
      <c r="D20" s="91">
        <v>94922.73</v>
      </c>
      <c r="E20" s="91">
        <v>73110.37</v>
      </c>
      <c r="F20" s="91">
        <v>73110.37</v>
      </c>
      <c r="G20" s="91">
        <v>21812.36</v>
      </c>
      <c r="H20" s="33"/>
    </row>
    <row r="21" spans="1:8" ht="15" x14ac:dyDescent="0.25">
      <c r="A21" s="56" t="s">
        <v>400</v>
      </c>
      <c r="B21" s="91">
        <v>86222</v>
      </c>
      <c r="C21" s="91">
        <v>-20659.25</v>
      </c>
      <c r="D21" s="91">
        <v>65562.75</v>
      </c>
      <c r="E21" s="91">
        <v>25521.58</v>
      </c>
      <c r="F21" s="91">
        <v>25521.58</v>
      </c>
      <c r="G21" s="91">
        <v>40041.17</v>
      </c>
      <c r="H21" s="33"/>
    </row>
    <row r="22" spans="1:8" ht="15" x14ac:dyDescent="0.25">
      <c r="A22" s="56" t="s">
        <v>401</v>
      </c>
      <c r="B22" s="91">
        <v>66222</v>
      </c>
      <c r="C22" s="91">
        <v>12245.8</v>
      </c>
      <c r="D22" s="91">
        <v>78467.8</v>
      </c>
      <c r="E22" s="91">
        <v>61767.27</v>
      </c>
      <c r="F22" s="91">
        <v>61767.27</v>
      </c>
      <c r="G22" s="91">
        <v>16700.53</v>
      </c>
      <c r="H22" s="33"/>
    </row>
    <row r="23" spans="1:8" ht="15" x14ac:dyDescent="0.25">
      <c r="A23" s="56" t="s">
        <v>402</v>
      </c>
      <c r="B23" s="91">
        <v>42889</v>
      </c>
      <c r="C23" s="91">
        <v>73451.95</v>
      </c>
      <c r="D23" s="91">
        <v>116340.95</v>
      </c>
      <c r="E23" s="91">
        <v>95993.62</v>
      </c>
      <c r="F23" s="91">
        <v>95993.62</v>
      </c>
      <c r="G23" s="91">
        <v>20347.330000000002</v>
      </c>
      <c r="H23" s="33"/>
    </row>
    <row r="24" spans="1:8" ht="15" x14ac:dyDescent="0.25">
      <c r="A24" s="56" t="s">
        <v>403</v>
      </c>
      <c r="B24" s="91">
        <v>54423212</v>
      </c>
      <c r="C24" s="91">
        <v>1722790.51</v>
      </c>
      <c r="D24" s="91">
        <v>56146002.509999998</v>
      </c>
      <c r="E24" s="91">
        <v>54376195.350000001</v>
      </c>
      <c r="F24" s="91">
        <v>53611315.840000004</v>
      </c>
      <c r="G24" s="91">
        <v>1769807.16</v>
      </c>
      <c r="H24" s="33"/>
    </row>
    <row r="25" spans="1:8" ht="15.2" customHeight="1" x14ac:dyDescent="0.25">
      <c r="A25" s="89" t="s">
        <v>154</v>
      </c>
      <c r="B25" s="61"/>
      <c r="C25" s="61"/>
      <c r="D25" s="61"/>
      <c r="E25" s="61"/>
      <c r="F25" s="61"/>
      <c r="G25" s="61"/>
      <c r="H25" s="33"/>
    </row>
    <row r="26" spans="1:8" ht="15.2" customHeight="1" x14ac:dyDescent="0.25">
      <c r="A26" s="57" t="s">
        <v>404</v>
      </c>
      <c r="B26" s="34">
        <v>0</v>
      </c>
      <c r="C26" s="34">
        <v>0</v>
      </c>
      <c r="D26" s="34">
        <v>0</v>
      </c>
      <c r="E26" s="34">
        <v>0</v>
      </c>
      <c r="F26" s="34">
        <v>0</v>
      </c>
      <c r="G26" s="34">
        <v>0</v>
      </c>
      <c r="H26" s="33"/>
    </row>
    <row r="27" spans="1:8" ht="15" x14ac:dyDescent="0.25">
      <c r="A27" s="56" t="s">
        <v>389</v>
      </c>
      <c r="B27" s="91">
        <v>0</v>
      </c>
      <c r="C27" s="91">
        <v>0</v>
      </c>
      <c r="D27" s="91">
        <v>0</v>
      </c>
      <c r="E27" s="91">
        <v>0</v>
      </c>
      <c r="F27" s="91">
        <v>0</v>
      </c>
      <c r="G27" s="91">
        <v>0</v>
      </c>
      <c r="H27" s="33"/>
    </row>
    <row r="28" spans="1:8" ht="15" x14ac:dyDescent="0.25">
      <c r="A28" s="56" t="s">
        <v>390</v>
      </c>
      <c r="B28" s="91">
        <v>0</v>
      </c>
      <c r="C28" s="91">
        <v>0</v>
      </c>
      <c r="D28" s="91">
        <v>0</v>
      </c>
      <c r="E28" s="91">
        <v>0</v>
      </c>
      <c r="F28" s="91">
        <v>0</v>
      </c>
      <c r="G28" s="91">
        <v>0</v>
      </c>
      <c r="H28" s="33"/>
    </row>
    <row r="29" spans="1:8" ht="15" x14ac:dyDescent="0.25">
      <c r="A29" s="56" t="s">
        <v>391</v>
      </c>
      <c r="B29" s="91">
        <v>0</v>
      </c>
      <c r="C29" s="91">
        <v>0</v>
      </c>
      <c r="D29" s="91">
        <v>0</v>
      </c>
      <c r="E29" s="91">
        <v>0</v>
      </c>
      <c r="F29" s="91">
        <v>0</v>
      </c>
      <c r="G29" s="91">
        <v>0</v>
      </c>
      <c r="H29" s="33"/>
    </row>
    <row r="30" spans="1:8" ht="15" x14ac:dyDescent="0.25">
      <c r="A30" s="56" t="s">
        <v>392</v>
      </c>
      <c r="B30" s="91">
        <v>0</v>
      </c>
      <c r="C30" s="91">
        <v>0</v>
      </c>
      <c r="D30" s="91">
        <v>0</v>
      </c>
      <c r="E30" s="91">
        <v>0</v>
      </c>
      <c r="F30" s="91">
        <v>0</v>
      </c>
      <c r="G30" s="91">
        <v>0</v>
      </c>
      <c r="H30" s="33"/>
    </row>
    <row r="31" spans="1:8" ht="15" x14ac:dyDescent="0.25">
      <c r="A31" s="56" t="s">
        <v>393</v>
      </c>
      <c r="B31" s="91">
        <v>0</v>
      </c>
      <c r="C31" s="91">
        <v>0</v>
      </c>
      <c r="D31" s="91">
        <v>0</v>
      </c>
      <c r="E31" s="91">
        <v>0</v>
      </c>
      <c r="F31" s="91">
        <v>0</v>
      </c>
      <c r="G31" s="91">
        <v>0</v>
      </c>
      <c r="H31" s="33"/>
    </row>
    <row r="32" spans="1:8" ht="15" x14ac:dyDescent="0.25">
      <c r="A32" s="56" t="s">
        <v>394</v>
      </c>
      <c r="B32" s="91">
        <v>0</v>
      </c>
      <c r="C32" s="91">
        <v>0</v>
      </c>
      <c r="D32" s="91">
        <v>0</v>
      </c>
      <c r="E32" s="91">
        <v>0</v>
      </c>
      <c r="F32" s="91">
        <v>0</v>
      </c>
      <c r="G32" s="91">
        <v>0</v>
      </c>
      <c r="H32" s="33"/>
    </row>
    <row r="33" spans="1:8" ht="15" x14ac:dyDescent="0.25">
      <c r="A33" s="56" t="s">
        <v>395</v>
      </c>
      <c r="B33" s="91">
        <v>0</v>
      </c>
      <c r="C33" s="91">
        <v>0</v>
      </c>
      <c r="D33" s="91">
        <v>0</v>
      </c>
      <c r="E33" s="91">
        <v>0</v>
      </c>
      <c r="F33" s="91">
        <v>0</v>
      </c>
      <c r="G33" s="91">
        <v>0</v>
      </c>
      <c r="H33" s="33"/>
    </row>
    <row r="34" spans="1:8" ht="15" x14ac:dyDescent="0.25">
      <c r="A34" s="56" t="s">
        <v>396</v>
      </c>
      <c r="B34" s="91">
        <v>0</v>
      </c>
      <c r="C34" s="91">
        <v>0</v>
      </c>
      <c r="D34" s="91">
        <v>0</v>
      </c>
      <c r="E34" s="91">
        <v>0</v>
      </c>
      <c r="F34" s="91">
        <v>0</v>
      </c>
      <c r="G34" s="91">
        <v>0</v>
      </c>
      <c r="H34" s="33"/>
    </row>
    <row r="35" spans="1:8" ht="15" x14ac:dyDescent="0.25">
      <c r="A35" s="56" t="s">
        <v>397</v>
      </c>
      <c r="B35" s="91">
        <v>0</v>
      </c>
      <c r="C35" s="91">
        <v>0</v>
      </c>
      <c r="D35" s="91">
        <v>0</v>
      </c>
      <c r="E35" s="91">
        <v>0</v>
      </c>
      <c r="F35" s="91">
        <v>0</v>
      </c>
      <c r="G35" s="91">
        <v>0</v>
      </c>
      <c r="H35" s="33"/>
    </row>
    <row r="36" spans="1:8" ht="15" x14ac:dyDescent="0.25">
      <c r="A36" s="56" t="s">
        <v>398</v>
      </c>
      <c r="B36" s="91">
        <v>0</v>
      </c>
      <c r="C36" s="91">
        <v>0</v>
      </c>
      <c r="D36" s="91">
        <v>0</v>
      </c>
      <c r="E36" s="91">
        <v>0</v>
      </c>
      <c r="F36" s="91">
        <v>0</v>
      </c>
      <c r="G36" s="91">
        <v>0</v>
      </c>
      <c r="H36" s="33"/>
    </row>
    <row r="37" spans="1:8" ht="15" x14ac:dyDescent="0.25">
      <c r="A37" s="56" t="s">
        <v>399</v>
      </c>
      <c r="B37" s="91">
        <v>0</v>
      </c>
      <c r="C37" s="91">
        <v>0</v>
      </c>
      <c r="D37" s="91">
        <v>0</v>
      </c>
      <c r="E37" s="91">
        <v>0</v>
      </c>
      <c r="F37" s="91">
        <v>0</v>
      </c>
      <c r="G37" s="91">
        <v>0</v>
      </c>
      <c r="H37" s="33"/>
    </row>
    <row r="38" spans="1:8" ht="15" x14ac:dyDescent="0.25">
      <c r="A38" s="56" t="s">
        <v>400</v>
      </c>
      <c r="B38" s="91">
        <v>0</v>
      </c>
      <c r="C38" s="91">
        <v>0</v>
      </c>
      <c r="D38" s="91">
        <v>0</v>
      </c>
      <c r="E38" s="91">
        <v>0</v>
      </c>
      <c r="F38" s="91">
        <v>0</v>
      </c>
      <c r="G38" s="91">
        <v>0</v>
      </c>
      <c r="H38" s="33"/>
    </row>
    <row r="39" spans="1:8" ht="15" x14ac:dyDescent="0.25">
      <c r="A39" s="56" t="s">
        <v>401</v>
      </c>
      <c r="B39" s="91">
        <v>0</v>
      </c>
      <c r="C39" s="91">
        <v>0</v>
      </c>
      <c r="D39" s="91">
        <v>0</v>
      </c>
      <c r="E39" s="91">
        <v>0</v>
      </c>
      <c r="F39" s="91">
        <v>0</v>
      </c>
      <c r="G39" s="91">
        <v>0</v>
      </c>
      <c r="H39" s="33"/>
    </row>
    <row r="40" spans="1:8" ht="15" x14ac:dyDescent="0.25">
      <c r="A40" s="56" t="s">
        <v>402</v>
      </c>
      <c r="B40" s="91">
        <v>0</v>
      </c>
      <c r="C40" s="91">
        <v>0</v>
      </c>
      <c r="D40" s="91">
        <v>0</v>
      </c>
      <c r="E40" s="91">
        <v>0</v>
      </c>
      <c r="F40" s="91">
        <v>0</v>
      </c>
      <c r="G40" s="91">
        <v>0</v>
      </c>
      <c r="H40" s="33"/>
    </row>
    <row r="41" spans="1:8" ht="15" x14ac:dyDescent="0.25">
      <c r="A41" s="56" t="s">
        <v>403</v>
      </c>
      <c r="B41" s="91">
        <v>0</v>
      </c>
      <c r="C41" s="91">
        <v>0</v>
      </c>
      <c r="D41" s="91">
        <v>0</v>
      </c>
      <c r="E41" s="91">
        <v>0</v>
      </c>
      <c r="F41" s="91">
        <v>0</v>
      </c>
      <c r="G41" s="91">
        <v>0</v>
      </c>
      <c r="H41" s="33"/>
    </row>
    <row r="42" spans="1:8" ht="15.2" customHeight="1" x14ac:dyDescent="0.25">
      <c r="A42" s="89" t="s">
        <v>154</v>
      </c>
      <c r="B42" s="61"/>
      <c r="C42" s="61"/>
      <c r="D42" s="61"/>
      <c r="E42" s="61"/>
      <c r="F42" s="61"/>
      <c r="G42" s="61"/>
      <c r="H42" s="33"/>
    </row>
    <row r="43" spans="1:8" ht="15.2" customHeight="1" x14ac:dyDescent="0.25">
      <c r="A43" s="57" t="s">
        <v>379</v>
      </c>
      <c r="B43" s="34">
        <v>57016046</v>
      </c>
      <c r="C43" s="34">
        <v>2856755.1</v>
      </c>
      <c r="D43" s="34">
        <v>59872801.100000001</v>
      </c>
      <c r="E43" s="34">
        <v>57542425.890000001</v>
      </c>
      <c r="F43" s="34">
        <v>56725095.799999997</v>
      </c>
      <c r="G43" s="34">
        <v>2330375.21</v>
      </c>
      <c r="H43" s="33"/>
    </row>
    <row r="44" spans="1:8" ht="15.2" customHeight="1" x14ac:dyDescent="0.25">
      <c r="A44" s="62"/>
      <c r="B44" s="62"/>
      <c r="C44" s="62"/>
      <c r="D44" s="62"/>
      <c r="E44" s="62"/>
      <c r="F44" s="62"/>
      <c r="G44" s="62"/>
      <c r="H44" s="33"/>
    </row>
    <row r="45" spans="1:8" ht="15.2" customHeight="1" x14ac:dyDescent="0.25">
      <c r="A45" s="23"/>
      <c r="B45" s="23"/>
      <c r="C45" s="23"/>
      <c r="D45" s="23"/>
      <c r="E45" s="23"/>
      <c r="F45" s="23"/>
      <c r="G45" s="23"/>
    </row>
    <row r="46" spans="1:8" ht="15.2" customHeight="1" x14ac:dyDescent="0.25"/>
    <row r="47" spans="1:8" ht="15.2" customHeight="1" x14ac:dyDescent="0.25"/>
    <row r="48" spans="1:8" ht="15.2" customHeight="1" x14ac:dyDescent="0.25"/>
    <row r="49" ht="15.2" customHeight="1" x14ac:dyDescent="0.25"/>
    <row r="50" ht="15.2" customHeight="1" x14ac:dyDescent="0.25"/>
    <row r="51" ht="15.2" customHeight="1" x14ac:dyDescent="0.25"/>
    <row r="52" ht="15.2" customHeight="1" x14ac:dyDescent="0.25"/>
    <row r="53" ht="15.2" customHeight="1" x14ac:dyDescent="0.25"/>
    <row r="54" ht="15.2" customHeight="1" x14ac:dyDescent="0.25"/>
  </sheetData>
  <mergeCells count="9">
    <mergeCell ref="A7:A8"/>
    <mergeCell ref="B7:F7"/>
    <mergeCell ref="G7:G8"/>
    <mergeCell ref="A1:G1"/>
    <mergeCell ref="A2:G2"/>
    <mergeCell ref="A3:G3"/>
    <mergeCell ref="A4:G4"/>
    <mergeCell ref="A5:G5"/>
    <mergeCell ref="A6:G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C85B-27BF-487C-8C0B-745059B8E64F}">
  <dimension ref="A1:IU79"/>
  <sheetViews>
    <sheetView workbookViewId="0">
      <selection sqref="A1:G1"/>
    </sheetView>
  </sheetViews>
  <sheetFormatPr baseColWidth="10" defaultRowHeight="12.75" x14ac:dyDescent="0.25"/>
  <cols>
    <col min="1" max="1" width="74.5703125" customWidth="1"/>
    <col min="2" max="6" width="20.7109375" customWidth="1"/>
    <col min="7" max="7" width="17.28515625" customWidth="1"/>
    <col min="8" max="8" width="0" hidden="1" customWidth="1"/>
    <col min="9" max="255" width="10.85546875" hidden="1" customWidth="1"/>
  </cols>
  <sheetData>
    <row r="1" spans="1:8" ht="58.15" customHeight="1" x14ac:dyDescent="0.25">
      <c r="A1" s="154" t="s">
        <v>405</v>
      </c>
      <c r="B1" s="155"/>
      <c r="C1" s="155"/>
      <c r="D1" s="155"/>
      <c r="E1" s="155"/>
      <c r="F1" s="155"/>
      <c r="G1" s="156"/>
      <c r="H1" s="33"/>
    </row>
    <row r="2" spans="1:8" ht="15.2" customHeight="1" x14ac:dyDescent="0.25">
      <c r="A2" s="124" t="s">
        <v>8</v>
      </c>
      <c r="B2" s="125"/>
      <c r="C2" s="125"/>
      <c r="D2" s="125"/>
      <c r="E2" s="125"/>
      <c r="F2" s="125"/>
      <c r="G2" s="126"/>
      <c r="H2" s="33"/>
    </row>
    <row r="3" spans="1:8" ht="15.2" customHeight="1" x14ac:dyDescent="0.25">
      <c r="A3" s="130" t="s">
        <v>406</v>
      </c>
      <c r="B3" s="131"/>
      <c r="C3" s="131"/>
      <c r="D3" s="131"/>
      <c r="E3" s="131"/>
      <c r="F3" s="131"/>
      <c r="G3" s="132"/>
      <c r="H3" s="33"/>
    </row>
    <row r="4" spans="1:8" ht="15.2" customHeight="1" x14ac:dyDescent="0.25">
      <c r="A4" s="130" t="s">
        <v>407</v>
      </c>
      <c r="B4" s="131"/>
      <c r="C4" s="131"/>
      <c r="D4" s="131"/>
      <c r="E4" s="131"/>
      <c r="F4" s="131"/>
      <c r="G4" s="132"/>
      <c r="H4" s="33"/>
    </row>
    <row r="5" spans="1:8" ht="15.2" customHeight="1" x14ac:dyDescent="0.25">
      <c r="A5" s="130" t="s">
        <v>172</v>
      </c>
      <c r="B5" s="131"/>
      <c r="C5" s="131"/>
      <c r="D5" s="131"/>
      <c r="E5" s="131"/>
      <c r="F5" s="131"/>
      <c r="G5" s="132"/>
      <c r="H5" s="33"/>
    </row>
    <row r="6" spans="1:8" ht="15.2" customHeight="1" x14ac:dyDescent="0.25">
      <c r="A6" s="139" t="s">
        <v>15</v>
      </c>
      <c r="B6" s="140"/>
      <c r="C6" s="140"/>
      <c r="D6" s="140"/>
      <c r="E6" s="140"/>
      <c r="F6" s="140"/>
      <c r="G6" s="141"/>
      <c r="H6" s="33"/>
    </row>
    <row r="7" spans="1:8" ht="15.2" customHeight="1" x14ac:dyDescent="0.25">
      <c r="A7" s="126" t="s">
        <v>189</v>
      </c>
      <c r="B7" s="151" t="s">
        <v>380</v>
      </c>
      <c r="C7" s="152"/>
      <c r="D7" s="152"/>
      <c r="E7" s="152"/>
      <c r="F7" s="153"/>
      <c r="G7" s="145" t="s">
        <v>445</v>
      </c>
      <c r="H7" s="33"/>
    </row>
    <row r="8" spans="1:8" ht="30.95" customHeight="1" x14ac:dyDescent="0.25">
      <c r="A8" s="141"/>
      <c r="B8" s="90" t="s">
        <v>381</v>
      </c>
      <c r="C8" s="45" t="s">
        <v>444</v>
      </c>
      <c r="D8" s="90" t="s">
        <v>383</v>
      </c>
      <c r="E8" s="90" t="s">
        <v>227</v>
      </c>
      <c r="F8" s="90" t="s">
        <v>229</v>
      </c>
      <c r="G8" s="145"/>
      <c r="H8" s="33"/>
    </row>
    <row r="9" spans="1:8" ht="15.2" customHeight="1" x14ac:dyDescent="0.25">
      <c r="A9" s="55" t="s">
        <v>408</v>
      </c>
      <c r="B9" s="76">
        <v>57016046</v>
      </c>
      <c r="C9" s="76">
        <v>2856755.1</v>
      </c>
      <c r="D9" s="76">
        <v>59872801.100000001</v>
      </c>
      <c r="E9" s="76">
        <v>57542425.890000001</v>
      </c>
      <c r="F9" s="76">
        <v>56725095.799999997</v>
      </c>
      <c r="G9" s="76">
        <v>2330375.21</v>
      </c>
      <c r="H9" s="33"/>
    </row>
    <row r="10" spans="1:8" ht="15.2" customHeight="1" x14ac:dyDescent="0.25">
      <c r="A10" s="56" t="s">
        <v>409</v>
      </c>
      <c r="B10" s="26">
        <v>57016046</v>
      </c>
      <c r="C10" s="26">
        <v>2856755.1</v>
      </c>
      <c r="D10" s="26">
        <v>59872801.100000001</v>
      </c>
      <c r="E10" s="26">
        <v>57542425.890000001</v>
      </c>
      <c r="F10" s="26">
        <v>56725095.799999997</v>
      </c>
      <c r="G10" s="26">
        <v>2330375.21</v>
      </c>
      <c r="H10" s="33"/>
    </row>
    <row r="11" spans="1:8" ht="15.2" customHeight="1" x14ac:dyDescent="0.25">
      <c r="A11" s="56" t="s">
        <v>410</v>
      </c>
      <c r="B11" s="26">
        <v>0</v>
      </c>
      <c r="C11" s="26">
        <v>0</v>
      </c>
      <c r="D11" s="26">
        <v>0</v>
      </c>
      <c r="E11" s="26">
        <v>0</v>
      </c>
      <c r="F11" s="26">
        <v>0</v>
      </c>
      <c r="G11" s="26">
        <v>0</v>
      </c>
      <c r="H11" s="33"/>
    </row>
    <row r="12" spans="1:8" ht="15.2" customHeight="1" x14ac:dyDescent="0.25">
      <c r="A12" s="56" t="s">
        <v>411</v>
      </c>
      <c r="B12" s="26">
        <v>57016046</v>
      </c>
      <c r="C12" s="26">
        <v>2856755.1</v>
      </c>
      <c r="D12" s="26">
        <v>59872801.100000001</v>
      </c>
      <c r="E12" s="26">
        <v>57542425.890000001</v>
      </c>
      <c r="F12" s="26">
        <v>56725095.799999997</v>
      </c>
      <c r="G12" s="26">
        <v>2330375.21</v>
      </c>
      <c r="H12" s="33"/>
    </row>
    <row r="13" spans="1:8" ht="15.2" customHeight="1" x14ac:dyDescent="0.25">
      <c r="A13" s="56" t="s">
        <v>412</v>
      </c>
      <c r="B13" s="26">
        <v>0</v>
      </c>
      <c r="C13" s="26">
        <v>0</v>
      </c>
      <c r="D13" s="26">
        <v>0</v>
      </c>
      <c r="E13" s="26">
        <v>0</v>
      </c>
      <c r="F13" s="26">
        <v>0</v>
      </c>
      <c r="G13" s="26">
        <v>0</v>
      </c>
      <c r="H13" s="33"/>
    </row>
    <row r="14" spans="1:8" ht="15.2" customHeight="1" x14ac:dyDescent="0.25">
      <c r="A14" s="56" t="s">
        <v>413</v>
      </c>
      <c r="B14" s="26">
        <v>0</v>
      </c>
      <c r="C14" s="26">
        <v>0</v>
      </c>
      <c r="D14" s="26">
        <v>0</v>
      </c>
      <c r="E14" s="26">
        <v>0</v>
      </c>
      <c r="F14" s="26">
        <v>0</v>
      </c>
      <c r="G14" s="26">
        <v>0</v>
      </c>
      <c r="H14" s="33"/>
    </row>
    <row r="15" spans="1:8" ht="15.2" customHeight="1" x14ac:dyDescent="0.25">
      <c r="A15" s="56" t="s">
        <v>414</v>
      </c>
      <c r="B15" s="26">
        <v>0</v>
      </c>
      <c r="C15" s="26">
        <v>0</v>
      </c>
      <c r="D15" s="26">
        <v>0</v>
      </c>
      <c r="E15" s="26">
        <v>0</v>
      </c>
      <c r="F15" s="26">
        <v>0</v>
      </c>
      <c r="G15" s="26">
        <v>0</v>
      </c>
      <c r="H15" s="33"/>
    </row>
    <row r="16" spans="1:8" ht="15.2" customHeight="1" x14ac:dyDescent="0.25">
      <c r="A16" s="56" t="s">
        <v>415</v>
      </c>
      <c r="B16" s="26">
        <v>0</v>
      </c>
      <c r="C16" s="26">
        <v>0</v>
      </c>
      <c r="D16" s="26">
        <v>0</v>
      </c>
      <c r="E16" s="26">
        <v>0</v>
      </c>
      <c r="F16" s="26">
        <v>0</v>
      </c>
      <c r="G16" s="26">
        <v>0</v>
      </c>
      <c r="H16" s="33"/>
    </row>
    <row r="17" spans="1:8" ht="15.2" customHeight="1" x14ac:dyDescent="0.25">
      <c r="A17" s="56" t="s">
        <v>416</v>
      </c>
      <c r="B17" s="26">
        <v>0</v>
      </c>
      <c r="C17" s="26">
        <v>0</v>
      </c>
      <c r="D17" s="26">
        <v>0</v>
      </c>
      <c r="E17" s="26">
        <v>0</v>
      </c>
      <c r="F17" s="26">
        <v>0</v>
      </c>
      <c r="G17" s="26">
        <v>0</v>
      </c>
      <c r="H17" s="33"/>
    </row>
    <row r="18" spans="1:8" ht="15.2" customHeight="1" x14ac:dyDescent="0.25">
      <c r="A18" s="56" t="s">
        <v>417</v>
      </c>
      <c r="B18" s="26">
        <v>0</v>
      </c>
      <c r="C18" s="26">
        <v>0</v>
      </c>
      <c r="D18" s="26">
        <v>0</v>
      </c>
      <c r="E18" s="26">
        <v>0</v>
      </c>
      <c r="F18" s="26">
        <v>0</v>
      </c>
      <c r="G18" s="26">
        <v>0</v>
      </c>
      <c r="H18" s="33"/>
    </row>
    <row r="19" spans="1:8" ht="15.2" customHeight="1" x14ac:dyDescent="0.25">
      <c r="A19" s="56" t="s">
        <v>418</v>
      </c>
      <c r="B19" s="26">
        <v>0</v>
      </c>
      <c r="C19" s="26">
        <v>0</v>
      </c>
      <c r="D19" s="26">
        <v>0</v>
      </c>
      <c r="E19" s="26">
        <v>0</v>
      </c>
      <c r="F19" s="26">
        <v>0</v>
      </c>
      <c r="G19" s="26">
        <v>0</v>
      </c>
      <c r="H19" s="33"/>
    </row>
    <row r="20" spans="1:8" ht="15.2" customHeight="1" x14ac:dyDescent="0.25">
      <c r="A20" s="56" t="s">
        <v>419</v>
      </c>
      <c r="B20" s="26">
        <v>0</v>
      </c>
      <c r="C20" s="26">
        <v>0</v>
      </c>
      <c r="D20" s="26">
        <v>0</v>
      </c>
      <c r="E20" s="26">
        <v>0</v>
      </c>
      <c r="F20" s="26">
        <v>0</v>
      </c>
      <c r="G20" s="26">
        <v>0</v>
      </c>
      <c r="H20" s="33"/>
    </row>
    <row r="21" spans="1:8" ht="15.2" customHeight="1" x14ac:dyDescent="0.25">
      <c r="A21" s="56" t="s">
        <v>420</v>
      </c>
      <c r="B21" s="26">
        <v>0</v>
      </c>
      <c r="C21" s="26">
        <v>0</v>
      </c>
      <c r="D21" s="26">
        <v>0</v>
      </c>
      <c r="E21" s="26">
        <v>0</v>
      </c>
      <c r="F21" s="26">
        <v>0</v>
      </c>
      <c r="G21" s="26">
        <v>0</v>
      </c>
      <c r="H21" s="33"/>
    </row>
    <row r="22" spans="1:8" ht="15.2" customHeight="1" x14ac:dyDescent="0.25">
      <c r="A22" s="56" t="s">
        <v>421</v>
      </c>
      <c r="B22" s="26">
        <v>0</v>
      </c>
      <c r="C22" s="26">
        <v>0</v>
      </c>
      <c r="D22" s="26">
        <v>0</v>
      </c>
      <c r="E22" s="26">
        <v>0</v>
      </c>
      <c r="F22" s="26">
        <v>0</v>
      </c>
      <c r="G22" s="26">
        <v>0</v>
      </c>
      <c r="H22" s="33"/>
    </row>
    <row r="23" spans="1:8" ht="15.2" customHeight="1" x14ac:dyDescent="0.25">
      <c r="A23" s="56" t="s">
        <v>422</v>
      </c>
      <c r="B23" s="26">
        <v>0</v>
      </c>
      <c r="C23" s="26">
        <v>0</v>
      </c>
      <c r="D23" s="26">
        <v>0</v>
      </c>
      <c r="E23" s="26">
        <v>0</v>
      </c>
      <c r="F23" s="26">
        <v>0</v>
      </c>
      <c r="G23" s="26">
        <v>0</v>
      </c>
      <c r="H23" s="33"/>
    </row>
    <row r="24" spans="1:8" ht="15.2" customHeight="1" x14ac:dyDescent="0.25">
      <c r="A24" s="56" t="s">
        <v>423</v>
      </c>
      <c r="B24" s="26">
        <v>0</v>
      </c>
      <c r="C24" s="26">
        <v>0</v>
      </c>
      <c r="D24" s="26">
        <v>0</v>
      </c>
      <c r="E24" s="26">
        <v>0</v>
      </c>
      <c r="F24" s="26">
        <v>0</v>
      </c>
      <c r="G24" s="26">
        <v>0</v>
      </c>
      <c r="H24" s="33"/>
    </row>
    <row r="25" spans="1:8" ht="15.2" customHeight="1" x14ac:dyDescent="0.25">
      <c r="A25" s="56" t="s">
        <v>424</v>
      </c>
      <c r="B25" s="26">
        <v>0</v>
      </c>
      <c r="C25" s="26">
        <v>0</v>
      </c>
      <c r="D25" s="26">
        <v>0</v>
      </c>
      <c r="E25" s="26">
        <v>0</v>
      </c>
      <c r="F25" s="26">
        <v>0</v>
      </c>
      <c r="G25" s="26">
        <v>0</v>
      </c>
      <c r="H25" s="33"/>
    </row>
    <row r="26" spans="1:8" ht="15.2" customHeight="1" x14ac:dyDescent="0.25">
      <c r="A26" s="56" t="s">
        <v>425</v>
      </c>
      <c r="B26" s="26">
        <v>0</v>
      </c>
      <c r="C26" s="26">
        <v>0</v>
      </c>
      <c r="D26" s="26">
        <v>0</v>
      </c>
      <c r="E26" s="26">
        <v>0</v>
      </c>
      <c r="F26" s="26">
        <v>0</v>
      </c>
      <c r="G26" s="26">
        <v>0</v>
      </c>
      <c r="H26" s="33"/>
    </row>
    <row r="27" spans="1:8" ht="15.2" customHeight="1" x14ac:dyDescent="0.25">
      <c r="A27" s="56" t="s">
        <v>426</v>
      </c>
      <c r="B27" s="26">
        <v>0</v>
      </c>
      <c r="C27" s="26">
        <v>0</v>
      </c>
      <c r="D27" s="26">
        <v>0</v>
      </c>
      <c r="E27" s="26">
        <v>0</v>
      </c>
      <c r="F27" s="26">
        <v>0</v>
      </c>
      <c r="G27" s="26">
        <v>0</v>
      </c>
      <c r="H27" s="33"/>
    </row>
    <row r="28" spans="1:8" ht="15" x14ac:dyDescent="0.25">
      <c r="A28" s="92" t="s">
        <v>427</v>
      </c>
      <c r="B28" s="26">
        <v>0</v>
      </c>
      <c r="C28" s="26">
        <v>0</v>
      </c>
      <c r="D28" s="26">
        <v>0</v>
      </c>
      <c r="E28" s="26">
        <v>0</v>
      </c>
      <c r="F28" s="26">
        <v>0</v>
      </c>
      <c r="G28" s="26">
        <v>0</v>
      </c>
      <c r="H28" s="33"/>
    </row>
    <row r="29" spans="1:8" ht="15.2" customHeight="1" x14ac:dyDescent="0.25">
      <c r="A29" s="56" t="s">
        <v>428</v>
      </c>
      <c r="B29" s="26">
        <v>0</v>
      </c>
      <c r="C29" s="26">
        <v>0</v>
      </c>
      <c r="D29" s="26">
        <v>0</v>
      </c>
      <c r="E29" s="26">
        <v>0</v>
      </c>
      <c r="F29" s="26">
        <v>0</v>
      </c>
      <c r="G29" s="26">
        <v>0</v>
      </c>
      <c r="H29" s="33"/>
    </row>
    <row r="30" spans="1:8" ht="15.2" customHeight="1" x14ac:dyDescent="0.25">
      <c r="A30" s="56" t="s">
        <v>429</v>
      </c>
      <c r="B30" s="26">
        <v>0</v>
      </c>
      <c r="C30" s="26">
        <v>0</v>
      </c>
      <c r="D30" s="26">
        <v>0</v>
      </c>
      <c r="E30" s="26">
        <v>0</v>
      </c>
      <c r="F30" s="26">
        <v>0</v>
      </c>
      <c r="G30" s="26">
        <v>0</v>
      </c>
      <c r="H30" s="33"/>
    </row>
    <row r="31" spans="1:8" ht="15.2" customHeight="1" x14ac:dyDescent="0.25">
      <c r="A31" s="56" t="s">
        <v>430</v>
      </c>
      <c r="B31" s="26">
        <v>0</v>
      </c>
      <c r="C31" s="26">
        <v>0</v>
      </c>
      <c r="D31" s="26">
        <v>0</v>
      </c>
      <c r="E31" s="26">
        <v>0</v>
      </c>
      <c r="F31" s="26">
        <v>0</v>
      </c>
      <c r="G31" s="26">
        <v>0</v>
      </c>
      <c r="H31" s="33"/>
    </row>
    <row r="32" spans="1:8" ht="15.2" customHeight="1" x14ac:dyDescent="0.25">
      <c r="A32" s="56" t="s">
        <v>431</v>
      </c>
      <c r="B32" s="26">
        <v>0</v>
      </c>
      <c r="C32" s="26">
        <v>0</v>
      </c>
      <c r="D32" s="26">
        <v>0</v>
      </c>
      <c r="E32" s="26">
        <v>0</v>
      </c>
      <c r="F32" s="26">
        <v>0</v>
      </c>
      <c r="G32" s="26">
        <v>0</v>
      </c>
      <c r="H32" s="33"/>
    </row>
    <row r="33" spans="1:8" ht="15.2" customHeight="1" x14ac:dyDescent="0.25">
      <c r="A33" s="56" t="s">
        <v>432</v>
      </c>
      <c r="B33" s="26">
        <v>0</v>
      </c>
      <c r="C33" s="26">
        <v>0</v>
      </c>
      <c r="D33" s="26">
        <v>0</v>
      </c>
      <c r="E33" s="26">
        <v>0</v>
      </c>
      <c r="F33" s="26">
        <v>0</v>
      </c>
      <c r="G33" s="26">
        <v>0</v>
      </c>
      <c r="H33" s="33"/>
    </row>
    <row r="34" spans="1:8" ht="15.2" customHeight="1" x14ac:dyDescent="0.25">
      <c r="A34" s="56" t="s">
        <v>433</v>
      </c>
      <c r="B34" s="26">
        <v>0</v>
      </c>
      <c r="C34" s="26">
        <v>0</v>
      </c>
      <c r="D34" s="26">
        <v>0</v>
      </c>
      <c r="E34" s="26">
        <v>0</v>
      </c>
      <c r="F34" s="26">
        <v>0</v>
      </c>
      <c r="G34" s="26">
        <v>0</v>
      </c>
      <c r="H34" s="33"/>
    </row>
    <row r="35" spans="1:8" ht="15.2" customHeight="1" x14ac:dyDescent="0.25">
      <c r="A35" s="56" t="s">
        <v>434</v>
      </c>
      <c r="B35" s="26">
        <v>0</v>
      </c>
      <c r="C35" s="26">
        <v>0</v>
      </c>
      <c r="D35" s="26">
        <v>0</v>
      </c>
      <c r="E35" s="26">
        <v>0</v>
      </c>
      <c r="F35" s="26">
        <v>0</v>
      </c>
      <c r="G35" s="26">
        <v>0</v>
      </c>
      <c r="H35" s="33"/>
    </row>
    <row r="36" spans="1:8" ht="15.2" customHeight="1" x14ac:dyDescent="0.25">
      <c r="A36" s="56" t="s">
        <v>435</v>
      </c>
      <c r="B36" s="26">
        <v>0</v>
      </c>
      <c r="C36" s="26">
        <v>0</v>
      </c>
      <c r="D36" s="26">
        <v>0</v>
      </c>
      <c r="E36" s="26">
        <v>0</v>
      </c>
      <c r="F36" s="26">
        <v>0</v>
      </c>
      <c r="G36" s="26">
        <v>0</v>
      </c>
      <c r="H36" s="33"/>
    </row>
    <row r="37" spans="1:8" ht="30.2" customHeight="1" x14ac:dyDescent="0.25">
      <c r="A37" s="92" t="s">
        <v>436</v>
      </c>
      <c r="B37" s="26">
        <v>0</v>
      </c>
      <c r="C37" s="26">
        <v>0</v>
      </c>
      <c r="D37" s="26">
        <v>0</v>
      </c>
      <c r="E37" s="26">
        <v>0</v>
      </c>
      <c r="F37" s="26">
        <v>0</v>
      </c>
      <c r="G37" s="26">
        <v>0</v>
      </c>
      <c r="H37" s="33"/>
    </row>
    <row r="38" spans="1:8" ht="15" x14ac:dyDescent="0.25">
      <c r="A38" s="92" t="s">
        <v>437</v>
      </c>
      <c r="B38" s="26">
        <v>0</v>
      </c>
      <c r="C38" s="26">
        <v>0</v>
      </c>
      <c r="D38" s="26">
        <v>0</v>
      </c>
      <c r="E38" s="26">
        <v>0</v>
      </c>
      <c r="F38" s="26">
        <v>0</v>
      </c>
      <c r="G38" s="26">
        <v>0</v>
      </c>
      <c r="H38" s="33"/>
    </row>
    <row r="39" spans="1:8" ht="30.2" customHeight="1" x14ac:dyDescent="0.25">
      <c r="A39" s="92" t="s">
        <v>438</v>
      </c>
      <c r="B39" s="26">
        <v>0</v>
      </c>
      <c r="C39" s="26">
        <v>0</v>
      </c>
      <c r="D39" s="26">
        <v>0</v>
      </c>
      <c r="E39" s="26">
        <v>0</v>
      </c>
      <c r="F39" s="26">
        <v>0</v>
      </c>
      <c r="G39" s="26">
        <v>0</v>
      </c>
      <c r="H39" s="33"/>
    </row>
    <row r="40" spans="1:8" ht="15" x14ac:dyDescent="0.25">
      <c r="A40" s="92" t="s">
        <v>439</v>
      </c>
      <c r="B40" s="26">
        <v>0</v>
      </c>
      <c r="C40" s="26">
        <v>0</v>
      </c>
      <c r="D40" s="26">
        <v>0</v>
      </c>
      <c r="E40" s="26">
        <v>0</v>
      </c>
      <c r="F40" s="26">
        <v>0</v>
      </c>
      <c r="G40" s="26">
        <v>0</v>
      </c>
      <c r="H40" s="33"/>
    </row>
    <row r="41" spans="1:8" ht="15" x14ac:dyDescent="0.25">
      <c r="A41" s="92" t="s">
        <v>440</v>
      </c>
      <c r="B41" s="26">
        <v>0</v>
      </c>
      <c r="C41" s="26">
        <v>0</v>
      </c>
      <c r="D41" s="26">
        <v>0</v>
      </c>
      <c r="E41" s="26">
        <v>0</v>
      </c>
      <c r="F41" s="26">
        <v>0</v>
      </c>
      <c r="G41" s="26">
        <v>0</v>
      </c>
      <c r="H41" s="33"/>
    </row>
    <row r="42" spans="1:8" ht="15.2" customHeight="1" x14ac:dyDescent="0.25">
      <c r="A42" s="92"/>
      <c r="B42" s="85"/>
      <c r="C42" s="85"/>
      <c r="D42" s="85"/>
      <c r="E42" s="85"/>
      <c r="F42" s="85"/>
      <c r="G42" s="85"/>
      <c r="H42" s="33"/>
    </row>
    <row r="43" spans="1:8" ht="15.2" customHeight="1" x14ac:dyDescent="0.25">
      <c r="A43" s="57" t="s">
        <v>441</v>
      </c>
      <c r="B43" s="34">
        <v>0</v>
      </c>
      <c r="C43" s="34">
        <v>0</v>
      </c>
      <c r="D43" s="34">
        <v>0</v>
      </c>
      <c r="E43" s="34">
        <v>0</v>
      </c>
      <c r="F43" s="34">
        <v>0</v>
      </c>
      <c r="G43" s="34">
        <v>0</v>
      </c>
      <c r="H43" s="33"/>
    </row>
    <row r="44" spans="1:8" ht="15.2" customHeight="1" x14ac:dyDescent="0.25">
      <c r="A44" s="56" t="s">
        <v>442</v>
      </c>
      <c r="B44" s="26">
        <v>0</v>
      </c>
      <c r="C44" s="26">
        <v>0</v>
      </c>
      <c r="D44" s="26">
        <v>0</v>
      </c>
      <c r="E44" s="26">
        <v>0</v>
      </c>
      <c r="F44" s="26">
        <v>0</v>
      </c>
      <c r="G44" s="26">
        <v>0</v>
      </c>
      <c r="H44" s="33"/>
    </row>
    <row r="45" spans="1:8" ht="15" x14ac:dyDescent="0.25">
      <c r="A45" s="92" t="s">
        <v>410</v>
      </c>
      <c r="B45" s="26">
        <v>0</v>
      </c>
      <c r="C45" s="26">
        <v>0</v>
      </c>
      <c r="D45" s="26">
        <v>0</v>
      </c>
      <c r="E45" s="26">
        <v>0</v>
      </c>
      <c r="F45" s="26">
        <v>0</v>
      </c>
      <c r="G45" s="26">
        <v>0</v>
      </c>
      <c r="H45" s="33"/>
    </row>
    <row r="46" spans="1:8" ht="15" x14ac:dyDescent="0.25">
      <c r="A46" s="92" t="s">
        <v>411</v>
      </c>
      <c r="B46" s="26">
        <v>0</v>
      </c>
      <c r="C46" s="26">
        <v>0</v>
      </c>
      <c r="D46" s="26">
        <v>0</v>
      </c>
      <c r="E46" s="26">
        <v>0</v>
      </c>
      <c r="F46" s="26">
        <v>0</v>
      </c>
      <c r="G46" s="26">
        <v>0</v>
      </c>
      <c r="H46" s="33"/>
    </row>
    <row r="47" spans="1:8" ht="15" x14ac:dyDescent="0.25">
      <c r="A47" s="92" t="s">
        <v>412</v>
      </c>
      <c r="B47" s="26">
        <v>0</v>
      </c>
      <c r="C47" s="26">
        <v>0</v>
      </c>
      <c r="D47" s="26">
        <v>0</v>
      </c>
      <c r="E47" s="26">
        <v>0</v>
      </c>
      <c r="F47" s="26">
        <v>0</v>
      </c>
      <c r="G47" s="26">
        <v>0</v>
      </c>
      <c r="H47" s="33"/>
    </row>
    <row r="48" spans="1:8" ht="15" x14ac:dyDescent="0.25">
      <c r="A48" s="92" t="s">
        <v>413</v>
      </c>
      <c r="B48" s="26">
        <v>0</v>
      </c>
      <c r="C48" s="26">
        <v>0</v>
      </c>
      <c r="D48" s="26">
        <v>0</v>
      </c>
      <c r="E48" s="26">
        <v>0</v>
      </c>
      <c r="F48" s="26">
        <v>0</v>
      </c>
      <c r="G48" s="26">
        <v>0</v>
      </c>
      <c r="H48" s="33"/>
    </row>
    <row r="49" spans="1:8" ht="15" x14ac:dyDescent="0.25">
      <c r="A49" s="92" t="s">
        <v>414</v>
      </c>
      <c r="B49" s="26">
        <v>0</v>
      </c>
      <c r="C49" s="26">
        <v>0</v>
      </c>
      <c r="D49" s="26">
        <v>0</v>
      </c>
      <c r="E49" s="26">
        <v>0</v>
      </c>
      <c r="F49" s="26">
        <v>0</v>
      </c>
      <c r="G49" s="26">
        <v>0</v>
      </c>
      <c r="H49" s="33"/>
    </row>
    <row r="50" spans="1:8" ht="15" x14ac:dyDescent="0.25">
      <c r="A50" s="92" t="s">
        <v>415</v>
      </c>
      <c r="B50" s="26">
        <v>0</v>
      </c>
      <c r="C50" s="26">
        <v>0</v>
      </c>
      <c r="D50" s="26">
        <v>0</v>
      </c>
      <c r="E50" s="26">
        <v>0</v>
      </c>
      <c r="F50" s="26">
        <v>0</v>
      </c>
      <c r="G50" s="26">
        <v>0</v>
      </c>
      <c r="H50" s="33"/>
    </row>
    <row r="51" spans="1:8" ht="15" x14ac:dyDescent="0.25">
      <c r="A51" s="92" t="s">
        <v>416</v>
      </c>
      <c r="B51" s="26">
        <v>0</v>
      </c>
      <c r="C51" s="26">
        <v>0</v>
      </c>
      <c r="D51" s="26">
        <v>0</v>
      </c>
      <c r="E51" s="26">
        <v>0</v>
      </c>
      <c r="F51" s="26">
        <v>0</v>
      </c>
      <c r="G51" s="26">
        <v>0</v>
      </c>
      <c r="H51" s="33"/>
    </row>
    <row r="52" spans="1:8" ht="15" x14ac:dyDescent="0.25">
      <c r="A52" s="92" t="s">
        <v>417</v>
      </c>
      <c r="B52" s="26">
        <v>0</v>
      </c>
      <c r="C52" s="26">
        <v>0</v>
      </c>
      <c r="D52" s="26">
        <v>0</v>
      </c>
      <c r="E52" s="26">
        <v>0</v>
      </c>
      <c r="F52" s="26">
        <v>0</v>
      </c>
      <c r="G52" s="26">
        <v>0</v>
      </c>
      <c r="H52" s="33"/>
    </row>
    <row r="53" spans="1:8" ht="15.2" customHeight="1" x14ac:dyDescent="0.25">
      <c r="A53" s="56" t="s">
        <v>418</v>
      </c>
      <c r="B53" s="26">
        <v>0</v>
      </c>
      <c r="C53" s="26">
        <v>0</v>
      </c>
      <c r="D53" s="26">
        <v>0</v>
      </c>
      <c r="E53" s="26">
        <v>0</v>
      </c>
      <c r="F53" s="26">
        <v>0</v>
      </c>
      <c r="G53" s="26">
        <v>0</v>
      </c>
      <c r="H53" s="33"/>
    </row>
    <row r="54" spans="1:8" ht="15" x14ac:dyDescent="0.25">
      <c r="A54" s="92" t="s">
        <v>419</v>
      </c>
      <c r="B54" s="26">
        <v>0</v>
      </c>
      <c r="C54" s="26">
        <v>0</v>
      </c>
      <c r="D54" s="26">
        <v>0</v>
      </c>
      <c r="E54" s="26">
        <v>0</v>
      </c>
      <c r="F54" s="26">
        <v>0</v>
      </c>
      <c r="G54" s="26">
        <v>0</v>
      </c>
      <c r="H54" s="33"/>
    </row>
    <row r="55" spans="1:8" ht="15" x14ac:dyDescent="0.25">
      <c r="A55" s="92" t="s">
        <v>420</v>
      </c>
      <c r="B55" s="26">
        <v>0</v>
      </c>
      <c r="C55" s="26">
        <v>0</v>
      </c>
      <c r="D55" s="26">
        <v>0</v>
      </c>
      <c r="E55" s="26">
        <v>0</v>
      </c>
      <c r="F55" s="26">
        <v>0</v>
      </c>
      <c r="G55" s="26">
        <v>0</v>
      </c>
      <c r="H55" s="33"/>
    </row>
    <row r="56" spans="1:8" ht="15" x14ac:dyDescent="0.25">
      <c r="A56" s="92" t="s">
        <v>421</v>
      </c>
      <c r="B56" s="26">
        <v>0</v>
      </c>
      <c r="C56" s="26">
        <v>0</v>
      </c>
      <c r="D56" s="26">
        <v>0</v>
      </c>
      <c r="E56" s="26">
        <v>0</v>
      </c>
      <c r="F56" s="26">
        <v>0</v>
      </c>
      <c r="G56" s="26">
        <v>0</v>
      </c>
      <c r="H56" s="33"/>
    </row>
    <row r="57" spans="1:8" ht="15" x14ac:dyDescent="0.25">
      <c r="A57" s="93" t="s">
        <v>422</v>
      </c>
      <c r="B57" s="26">
        <v>0</v>
      </c>
      <c r="C57" s="26">
        <v>0</v>
      </c>
      <c r="D57" s="26">
        <v>0</v>
      </c>
      <c r="E57" s="26">
        <v>0</v>
      </c>
      <c r="F57" s="26">
        <v>0</v>
      </c>
      <c r="G57" s="26">
        <v>0</v>
      </c>
      <c r="H57" s="33"/>
    </row>
    <row r="58" spans="1:8" ht="15" x14ac:dyDescent="0.25">
      <c r="A58" s="92" t="s">
        <v>423</v>
      </c>
      <c r="B58" s="26">
        <v>0</v>
      </c>
      <c r="C58" s="26">
        <v>0</v>
      </c>
      <c r="D58" s="26">
        <v>0</v>
      </c>
      <c r="E58" s="26">
        <v>0</v>
      </c>
      <c r="F58" s="26">
        <v>0</v>
      </c>
      <c r="G58" s="26">
        <v>0</v>
      </c>
      <c r="H58" s="33"/>
    </row>
    <row r="59" spans="1:8" ht="15" x14ac:dyDescent="0.25">
      <c r="A59" s="92" t="s">
        <v>424</v>
      </c>
      <c r="B59" s="26">
        <v>0</v>
      </c>
      <c r="C59" s="26">
        <v>0</v>
      </c>
      <c r="D59" s="26">
        <v>0</v>
      </c>
      <c r="E59" s="26">
        <v>0</v>
      </c>
      <c r="F59" s="26">
        <v>0</v>
      </c>
      <c r="G59" s="26">
        <v>0</v>
      </c>
      <c r="H59" s="33"/>
    </row>
    <row r="60" spans="1:8" ht="15" x14ac:dyDescent="0.25">
      <c r="A60" s="92" t="s">
        <v>425</v>
      </c>
      <c r="B60" s="26">
        <v>0</v>
      </c>
      <c r="C60" s="26">
        <v>0</v>
      </c>
      <c r="D60" s="26">
        <v>0</v>
      </c>
      <c r="E60" s="26">
        <v>0</v>
      </c>
      <c r="F60" s="26">
        <v>0</v>
      </c>
      <c r="G60" s="26">
        <v>0</v>
      </c>
      <c r="H60" s="33"/>
    </row>
    <row r="61" spans="1:8" ht="15.2" customHeight="1" x14ac:dyDescent="0.25">
      <c r="A61" s="56" t="s">
        <v>426</v>
      </c>
      <c r="B61" s="26">
        <v>0</v>
      </c>
      <c r="C61" s="26">
        <v>0</v>
      </c>
      <c r="D61" s="26">
        <v>0</v>
      </c>
      <c r="E61" s="26">
        <v>0</v>
      </c>
      <c r="F61" s="26">
        <v>0</v>
      </c>
      <c r="G61" s="26">
        <v>0</v>
      </c>
      <c r="H61" s="33"/>
    </row>
    <row r="62" spans="1:8" ht="15" x14ac:dyDescent="0.25">
      <c r="A62" s="92" t="s">
        <v>427</v>
      </c>
      <c r="B62" s="26">
        <v>0</v>
      </c>
      <c r="C62" s="26">
        <v>0</v>
      </c>
      <c r="D62" s="26">
        <v>0</v>
      </c>
      <c r="E62" s="26">
        <v>0</v>
      </c>
      <c r="F62" s="26">
        <v>0</v>
      </c>
      <c r="G62" s="26">
        <v>0</v>
      </c>
      <c r="H62" s="33"/>
    </row>
    <row r="63" spans="1:8" ht="15" x14ac:dyDescent="0.25">
      <c r="A63" s="92" t="s">
        <v>428</v>
      </c>
      <c r="B63" s="26">
        <v>0</v>
      </c>
      <c r="C63" s="26">
        <v>0</v>
      </c>
      <c r="D63" s="26">
        <v>0</v>
      </c>
      <c r="E63" s="26">
        <v>0</v>
      </c>
      <c r="F63" s="26">
        <v>0</v>
      </c>
      <c r="G63" s="26">
        <v>0</v>
      </c>
      <c r="H63" s="33"/>
    </row>
    <row r="64" spans="1:8" ht="15" x14ac:dyDescent="0.25">
      <c r="A64" s="92" t="s">
        <v>429</v>
      </c>
      <c r="B64" s="26">
        <v>0</v>
      </c>
      <c r="C64" s="26">
        <v>0</v>
      </c>
      <c r="D64" s="26">
        <v>0</v>
      </c>
      <c r="E64" s="26">
        <v>0</v>
      </c>
      <c r="F64" s="26">
        <v>0</v>
      </c>
      <c r="G64" s="26">
        <v>0</v>
      </c>
      <c r="H64" s="33"/>
    </row>
    <row r="65" spans="1:8" ht="15" x14ac:dyDescent="0.25">
      <c r="A65" s="92" t="s">
        <v>430</v>
      </c>
      <c r="B65" s="26">
        <v>0</v>
      </c>
      <c r="C65" s="26">
        <v>0</v>
      </c>
      <c r="D65" s="26">
        <v>0</v>
      </c>
      <c r="E65" s="26">
        <v>0</v>
      </c>
      <c r="F65" s="26">
        <v>0</v>
      </c>
      <c r="G65" s="26">
        <v>0</v>
      </c>
      <c r="H65" s="33"/>
    </row>
    <row r="66" spans="1:8" ht="15" x14ac:dyDescent="0.25">
      <c r="A66" s="92" t="s">
        <v>431</v>
      </c>
      <c r="B66" s="26">
        <v>0</v>
      </c>
      <c r="C66" s="26">
        <v>0</v>
      </c>
      <c r="D66" s="26">
        <v>0</v>
      </c>
      <c r="E66" s="26">
        <v>0</v>
      </c>
      <c r="F66" s="26">
        <v>0</v>
      </c>
      <c r="G66" s="26">
        <v>0</v>
      </c>
      <c r="H66" s="33"/>
    </row>
    <row r="67" spans="1:8" ht="15" x14ac:dyDescent="0.25">
      <c r="A67" s="92" t="s">
        <v>432</v>
      </c>
      <c r="B67" s="26">
        <v>0</v>
      </c>
      <c r="C67" s="26">
        <v>0</v>
      </c>
      <c r="D67" s="26">
        <v>0</v>
      </c>
      <c r="E67" s="26">
        <v>0</v>
      </c>
      <c r="F67" s="26">
        <v>0</v>
      </c>
      <c r="G67" s="26">
        <v>0</v>
      </c>
      <c r="H67" s="33"/>
    </row>
    <row r="68" spans="1:8" ht="15" x14ac:dyDescent="0.25">
      <c r="A68" s="92" t="s">
        <v>433</v>
      </c>
      <c r="B68" s="26">
        <v>0</v>
      </c>
      <c r="C68" s="26">
        <v>0</v>
      </c>
      <c r="D68" s="26">
        <v>0</v>
      </c>
      <c r="E68" s="26">
        <v>0</v>
      </c>
      <c r="F68" s="26">
        <v>0</v>
      </c>
      <c r="G68" s="26">
        <v>0</v>
      </c>
      <c r="H68" s="33"/>
    </row>
    <row r="69" spans="1:8" ht="15" x14ac:dyDescent="0.25">
      <c r="A69" s="92" t="s">
        <v>434</v>
      </c>
      <c r="B69" s="26">
        <v>0</v>
      </c>
      <c r="C69" s="26">
        <v>0</v>
      </c>
      <c r="D69" s="26">
        <v>0</v>
      </c>
      <c r="E69" s="26">
        <v>0</v>
      </c>
      <c r="F69" s="26">
        <v>0</v>
      </c>
      <c r="G69" s="26">
        <v>0</v>
      </c>
      <c r="H69" s="33"/>
    </row>
    <row r="70" spans="1:8" ht="15" x14ac:dyDescent="0.25">
      <c r="A70" s="92" t="s">
        <v>435</v>
      </c>
      <c r="B70" s="26">
        <v>0</v>
      </c>
      <c r="C70" s="26">
        <v>0</v>
      </c>
      <c r="D70" s="26">
        <v>0</v>
      </c>
      <c r="E70" s="26">
        <v>0</v>
      </c>
      <c r="F70" s="26">
        <v>0</v>
      </c>
      <c r="G70" s="26">
        <v>0</v>
      </c>
      <c r="H70" s="33"/>
    </row>
    <row r="71" spans="1:8" ht="15" x14ac:dyDescent="0.25">
      <c r="A71" s="92" t="s">
        <v>443</v>
      </c>
      <c r="B71" s="94">
        <v>0</v>
      </c>
      <c r="C71" s="94">
        <v>0</v>
      </c>
      <c r="D71" s="94">
        <v>0</v>
      </c>
      <c r="E71" s="94">
        <v>0</v>
      </c>
      <c r="F71" s="94">
        <v>0</v>
      </c>
      <c r="G71" s="94">
        <v>0</v>
      </c>
      <c r="H71" s="33"/>
    </row>
    <row r="72" spans="1:8" ht="15" x14ac:dyDescent="0.25">
      <c r="A72" s="92" t="s">
        <v>437</v>
      </c>
      <c r="B72" s="26">
        <v>0</v>
      </c>
      <c r="C72" s="26">
        <v>0</v>
      </c>
      <c r="D72" s="26">
        <v>0</v>
      </c>
      <c r="E72" s="26">
        <v>0</v>
      </c>
      <c r="F72" s="26">
        <v>0</v>
      </c>
      <c r="G72" s="26">
        <v>0</v>
      </c>
      <c r="H72" s="33"/>
    </row>
    <row r="73" spans="1:8" ht="30.2" customHeight="1" x14ac:dyDescent="0.25">
      <c r="A73" s="92" t="s">
        <v>438</v>
      </c>
      <c r="B73" s="26">
        <v>0</v>
      </c>
      <c r="C73" s="26">
        <v>0</v>
      </c>
      <c r="D73" s="26">
        <v>0</v>
      </c>
      <c r="E73" s="26">
        <v>0</v>
      </c>
      <c r="F73" s="26">
        <v>0</v>
      </c>
      <c r="G73" s="26">
        <v>0</v>
      </c>
      <c r="H73" s="33"/>
    </row>
    <row r="74" spans="1:8" ht="15" x14ac:dyDescent="0.25">
      <c r="A74" s="92" t="s">
        <v>439</v>
      </c>
      <c r="B74" s="26">
        <v>0</v>
      </c>
      <c r="C74" s="26">
        <v>0</v>
      </c>
      <c r="D74" s="26">
        <v>0</v>
      </c>
      <c r="E74" s="26">
        <v>0</v>
      </c>
      <c r="F74" s="26">
        <v>0</v>
      </c>
      <c r="G74" s="26">
        <v>0</v>
      </c>
      <c r="H74" s="33"/>
    </row>
    <row r="75" spans="1:8" ht="15" x14ac:dyDescent="0.25">
      <c r="A75" s="92" t="s">
        <v>440</v>
      </c>
      <c r="B75" s="26">
        <v>0</v>
      </c>
      <c r="C75" s="26">
        <v>0</v>
      </c>
      <c r="D75" s="26">
        <v>0</v>
      </c>
      <c r="E75" s="26">
        <v>0</v>
      </c>
      <c r="F75" s="26">
        <v>0</v>
      </c>
      <c r="G75" s="26">
        <v>0</v>
      </c>
      <c r="H75" s="33"/>
    </row>
    <row r="76" spans="1:8" ht="15.2" customHeight="1" x14ac:dyDescent="0.25">
      <c r="A76" s="61"/>
      <c r="B76" s="61"/>
      <c r="C76" s="61"/>
      <c r="D76" s="61"/>
      <c r="E76" s="61"/>
      <c r="F76" s="61"/>
      <c r="G76" s="61"/>
      <c r="H76" s="33"/>
    </row>
    <row r="77" spans="1:8" ht="15.2" customHeight="1" x14ac:dyDescent="0.25">
      <c r="A77" s="57" t="s">
        <v>379</v>
      </c>
      <c r="B77" s="34">
        <v>57016046</v>
      </c>
      <c r="C77" s="34">
        <v>2856755.1</v>
      </c>
      <c r="D77" s="34">
        <v>59872801.100000001</v>
      </c>
      <c r="E77" s="34">
        <v>57542425.890000001</v>
      </c>
      <c r="F77" s="34">
        <v>56725095.799999997</v>
      </c>
      <c r="G77" s="34">
        <v>2330375.21</v>
      </c>
      <c r="H77" s="33"/>
    </row>
    <row r="78" spans="1:8" ht="15.2" customHeight="1" x14ac:dyDescent="0.25">
      <c r="A78" s="62"/>
      <c r="B78" s="70"/>
      <c r="C78" s="70"/>
      <c r="D78" s="70"/>
      <c r="E78" s="70"/>
      <c r="F78" s="70"/>
      <c r="G78" s="70"/>
      <c r="H78" s="33"/>
    </row>
    <row r="79" spans="1:8" ht="15" x14ac:dyDescent="0.25">
      <c r="A79" s="23"/>
      <c r="B79" s="23"/>
      <c r="C79" s="23"/>
      <c r="D79" s="23"/>
      <c r="E79" s="23"/>
      <c r="F79" s="23"/>
      <c r="G79" s="23"/>
    </row>
  </sheetData>
  <mergeCells count="9">
    <mergeCell ref="A7:A8"/>
    <mergeCell ref="B7:F7"/>
    <mergeCell ref="G7:G8"/>
    <mergeCell ref="A1:G1"/>
    <mergeCell ref="A2:G2"/>
    <mergeCell ref="A3:G3"/>
    <mergeCell ref="A4:G4"/>
    <mergeCell ref="A5:G5"/>
    <mergeCell ref="A6:G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95</vt:i4>
      </vt:variant>
    </vt:vector>
  </HeadingPairs>
  <TitlesOfParts>
    <vt:vector size="111" baseType="lpstr">
      <vt:lpstr>Datos Generales</vt:lpstr>
      <vt:lpstr>Formato 1</vt:lpstr>
      <vt:lpstr>Formato 2</vt:lpstr>
      <vt:lpstr>Formato 3</vt:lpstr>
      <vt:lpstr>Formato 4</vt:lpstr>
      <vt:lpstr>Formato 5</vt:lpstr>
      <vt:lpstr>Formato 6 a)</vt:lpstr>
      <vt:lpstr>Formato 6 b)</vt:lpstr>
      <vt:lpstr>Formato 6 c)</vt:lpstr>
      <vt:lpstr>Formato 6 d)</vt:lpstr>
      <vt:lpstr>Art. 8</vt:lpstr>
      <vt:lpstr>Art. 13 VIII</vt:lpstr>
      <vt:lpstr>Art. 6</vt:lpstr>
      <vt:lpstr>Art. 25</vt:lpstr>
      <vt:lpstr>Art. 31</vt:lpstr>
      <vt:lpstr>Art. 40</vt:lpstr>
      <vt:lpstr>ANIO</vt:lpstr>
      <vt:lpstr>ANIO_INFORME</vt:lpstr>
      <vt:lpstr>ANIO1P</vt:lpstr>
      <vt:lpstr>ANIO1R</vt:lpstr>
      <vt:lpstr>ANIO2P</vt:lpstr>
      <vt:lpstr>ANIO2R</vt:lpstr>
      <vt:lpstr>ANIO3P</vt:lpstr>
      <vt:lpstr>ANIO3R</vt:lpstr>
      <vt:lpstr>ANIO4P</vt:lpstr>
      <vt:lpstr>ANIO4R</vt:lpstr>
      <vt:lpstr>ANIO5P</vt:lpstr>
      <vt:lpstr>ANIO5R</vt:lpstr>
      <vt:lpstr>ANIO6P</vt:lpstr>
      <vt:lpstr>APP_FIN_04</vt:lpstr>
      <vt:lpstr>APP_FIN_06</vt:lpstr>
      <vt:lpstr>APP_FIN_07</vt:lpstr>
      <vt:lpstr>APP_FIN_08</vt:lpstr>
      <vt:lpstr>APP_FIN_09</vt:lpstr>
      <vt:lpstr>APP_FIN_10</vt:lpstr>
      <vt:lpstr>APP_T10</vt:lpstr>
      <vt:lpstr>APP_T4</vt:lpstr>
      <vt:lpstr>APP_T6</vt:lpstr>
      <vt:lpstr>APP_T7</vt:lpstr>
      <vt:lpstr>APP_T8</vt:lpstr>
      <vt:lpstr>APP_T9</vt:lpstr>
      <vt:lpstr>DEUDA_CONT_FIN_01</vt:lpstr>
      <vt:lpstr>DEUDA_CONT_FIN_02</vt:lpstr>
      <vt:lpstr>DEUDA_CONT_FIN_03</vt:lpstr>
      <vt:lpstr>DEUDA_CONT_FIN_04</vt:lpstr>
      <vt:lpstr>DEUDA_CONT_FIN_05</vt:lpstr>
      <vt:lpstr>DEUDA_CONT_FIN_06</vt:lpstr>
      <vt:lpstr>DEUDA_CONT_FIN_07</vt:lpstr>
      <vt:lpstr>ENTE_PUBLICO</vt:lpstr>
      <vt:lpstr>ENTE_PUBLICO_A</vt:lpstr>
      <vt:lpstr>ENTIDAD</vt:lpstr>
      <vt:lpstr>GASTO_E_FIN_01</vt:lpstr>
      <vt:lpstr>GASTO_E_FIN_02</vt:lpstr>
      <vt:lpstr>GASTO_E_FIN_03</vt:lpstr>
      <vt:lpstr>GASTO_E_FIN_04</vt:lpstr>
      <vt:lpstr>GASTO_E_FIN_05</vt:lpstr>
      <vt:lpstr>GASTO_E_FIN_06</vt:lpstr>
      <vt:lpstr>GASTO_E_T1</vt:lpstr>
      <vt:lpstr>GASTO_E_T2</vt:lpstr>
      <vt:lpstr>GASTO_E_T3</vt:lpstr>
      <vt:lpstr>GASTO_E_T4</vt:lpstr>
      <vt:lpstr>GASTO_E_T5</vt:lpstr>
      <vt:lpstr>GASTO_E_T6</vt:lpstr>
      <vt:lpstr>GASTO_NE_FIN_01</vt:lpstr>
      <vt:lpstr>GASTO_NE_FIN_02</vt:lpstr>
      <vt:lpstr>GASTO_NE_FIN_03</vt:lpstr>
      <vt:lpstr>GASTO_NE_FIN_04</vt:lpstr>
      <vt:lpstr>GASTO_NE_FIN_05</vt:lpstr>
      <vt:lpstr>GASTO_NE_FIN_06</vt:lpstr>
      <vt:lpstr>GASTO_NE_T1</vt:lpstr>
      <vt:lpstr>GASTO_NE_T2</vt:lpstr>
      <vt:lpstr>GASTO_NE_T3</vt:lpstr>
      <vt:lpstr>GASTO_NE_T4</vt:lpstr>
      <vt:lpstr>GASTO_NE_T5</vt:lpstr>
      <vt:lpstr>GASTO_NE_T6</vt:lpstr>
      <vt:lpstr>lic</vt:lpstr>
      <vt:lpstr>lic1</vt:lpstr>
      <vt:lpstr>MONTO1</vt:lpstr>
      <vt:lpstr>MONTO2</vt:lpstr>
      <vt:lpstr>OB_CORTO_PLAZO_FIN_01</vt:lpstr>
      <vt:lpstr>OB_CORTO_PLAZO_FIN_02</vt:lpstr>
      <vt:lpstr>OB_CORTO_PLAZO_FIN_03</vt:lpstr>
      <vt:lpstr>OB_CORTO_PLAZO_FIN_04</vt:lpstr>
      <vt:lpstr>OB_CORTO_PLAZO_FIN_05</vt:lpstr>
      <vt:lpstr>OTROS_FIN_04</vt:lpstr>
      <vt:lpstr>OTROS_FIN_06</vt:lpstr>
      <vt:lpstr>OTROS_FIN_07</vt:lpstr>
      <vt:lpstr>OTROS_FIN_08</vt:lpstr>
      <vt:lpstr>OTROS_FIN_09</vt:lpstr>
      <vt:lpstr>OTROS_FIN_10</vt:lpstr>
      <vt:lpstr>OTROS_T10</vt:lpstr>
      <vt:lpstr>OTROS_T4</vt:lpstr>
      <vt:lpstr>OTROS_T6</vt:lpstr>
      <vt:lpstr>OTROS_T7</vt:lpstr>
      <vt:lpstr>OTROS_T8</vt:lpstr>
      <vt:lpstr>OTROS_T9</vt:lpstr>
      <vt:lpstr>per</vt:lpstr>
      <vt:lpstr>PERIODO_INFORME</vt:lpstr>
      <vt:lpstr>SALDO_PENDIENTE</vt:lpstr>
      <vt:lpstr>tri</vt:lpstr>
      <vt:lpstr>tri1</vt:lpstr>
      <vt:lpstr>TRIMESTRE</vt:lpstr>
      <vt:lpstr>ULTIMO</vt:lpstr>
      <vt:lpstr>ULTIMO_SALDO</vt:lpstr>
      <vt:lpstr>VALOR_INS_BCC_FIN_01</vt:lpstr>
      <vt:lpstr>VALOR_INS_BCC_FIN_02</vt:lpstr>
      <vt:lpstr>VALOR_INS_BCC_FIN_03</vt:lpstr>
      <vt:lpstr>VALOR_INS_BCC_FIN_04</vt:lpstr>
      <vt:lpstr>VALOR_INS_BCC_FIN_05</vt:lpstr>
      <vt:lpstr>VALOR_INS_BCC_FIN_06</vt:lpstr>
      <vt:lpstr>VALOR_INS_BCC_FIN_07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mirsha.acevedo</dc:creator>
  <cp:lastModifiedBy>Mirsha Lilian Acevedo Ramírez</cp:lastModifiedBy>
  <dcterms:created xsi:type="dcterms:W3CDTF">2026-02-09T19:47:23Z</dcterms:created>
  <dcterms:modified xsi:type="dcterms:W3CDTF">2026-02-09T19:47:27Z</dcterms:modified>
</cp:coreProperties>
</file>